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firstSheet="4" activeTab="9"/>
  </bookViews>
  <sheets>
    <sheet name="09.26-27.11 PL IPA-A raw" sheetId="1" r:id="rId1"/>
    <sheet name="09.27.11 PL IPA-A eq" sheetId="2" r:id="rId2"/>
    <sheet name="09.28.11 BP IPA-A raw" sheetId="3" r:id="rId3"/>
    <sheet name="09.29.11 BP IPA-A eq" sheetId="4" r:id="rId4"/>
    <sheet name="09.29-30.11 PL IPA raw" sheetId="5" r:id="rId5"/>
    <sheet name="09.30.11 BP IPA raw" sheetId="6" r:id="rId6"/>
    <sheet name="10.01.11 BP SLP" sheetId="7" r:id="rId7"/>
    <sheet name="10.01.11 BP IPA eq" sheetId="8" r:id="rId8"/>
    <sheet name="10.02.11 PL SLP" sheetId="9" r:id="rId9"/>
    <sheet name="10.02.11 PL IPA eq" sheetId="10" r:id="rId10"/>
  </sheets>
  <definedNames>
    <definedName name="_xlnm.Print_Area" localSheetId="0">'09.26-27.11 PL IPA-A raw'!$A$1:$BD$98</definedName>
    <definedName name="_xlnm.Print_Area" localSheetId="2">'09.28.11 BP IPA-A raw'!$A$1:$X$208</definedName>
    <definedName name="_xlnm.Print_Area" localSheetId="3">'09.29.11 BP IPA-A eq'!$A$1:$X$67</definedName>
  </definedNames>
  <calcPr fullCalcOnLoad="1" refMode="R1C1"/>
</workbook>
</file>

<file path=xl/sharedStrings.xml><?xml version="1.0" encoding="utf-8"?>
<sst xmlns="http://schemas.openxmlformats.org/spreadsheetml/2006/main" count="3206" uniqueCount="762">
  <si>
    <t>subtotal</t>
  </si>
  <si>
    <t>Вес</t>
  </si>
  <si>
    <t>В/К</t>
  </si>
  <si>
    <t>Тюменская область</t>
  </si>
  <si>
    <t>Челябинская область</t>
  </si>
  <si>
    <t>Свердловская область</t>
  </si>
  <si>
    <t>Пермский край</t>
  </si>
  <si>
    <t>Московская область</t>
  </si>
  <si>
    <t>open</t>
  </si>
  <si>
    <t>teen 18-19</t>
  </si>
  <si>
    <t>teen 16-17</t>
  </si>
  <si>
    <t>teen 14-15</t>
  </si>
  <si>
    <t>junior</t>
  </si>
  <si>
    <t>Самарская область</t>
  </si>
  <si>
    <t>Красноярский край</t>
  </si>
  <si>
    <t>?</t>
  </si>
  <si>
    <t>Краснодарский край</t>
  </si>
  <si>
    <t>Ставропольский край</t>
  </si>
  <si>
    <t>Адыгея</t>
  </si>
  <si>
    <t>Северная Осетия</t>
  </si>
  <si>
    <t>Нижегородская область</t>
  </si>
  <si>
    <t>Башкортостан</t>
  </si>
  <si>
    <t>Регион</t>
  </si>
  <si>
    <t>masters 55-59</t>
  </si>
  <si>
    <t>Одесская область</t>
  </si>
  <si>
    <t>masters 40-44</t>
  </si>
  <si>
    <t>masters 45-49</t>
  </si>
  <si>
    <t>Курганская область</t>
  </si>
  <si>
    <t>masters 75-79</t>
  </si>
  <si>
    <t>Бишкек</t>
  </si>
  <si>
    <t>Кировская область</t>
  </si>
  <si>
    <t>masters 70-74</t>
  </si>
  <si>
    <t>Мурманская область</t>
  </si>
  <si>
    <t>masters 50-54</t>
  </si>
  <si>
    <t>Оренбургская область</t>
  </si>
  <si>
    <t>Киевская область</t>
  </si>
  <si>
    <t>3 women raw open</t>
  </si>
  <si>
    <t>1 women raw open</t>
  </si>
  <si>
    <t>2 women raw open</t>
  </si>
  <si>
    <t>Бешкекская область</t>
  </si>
  <si>
    <t>Ростовская область</t>
  </si>
  <si>
    <t>Москва</t>
  </si>
  <si>
    <t>Новосибирская область</t>
  </si>
  <si>
    <t>Саратовская область</t>
  </si>
  <si>
    <t>Якутия</t>
  </si>
  <si>
    <t>Санкт-Петербург</t>
  </si>
  <si>
    <t>Бурятия</t>
  </si>
  <si>
    <t>Баку</t>
  </si>
  <si>
    <t>masters 75-59</t>
  </si>
  <si>
    <t>1 men open raw</t>
  </si>
  <si>
    <t>1 teen men raw</t>
  </si>
  <si>
    <t>1 junior men raw</t>
  </si>
  <si>
    <t>1 masters men raw</t>
  </si>
  <si>
    <t>1 men open eq</t>
  </si>
  <si>
    <t>1 men teen eq</t>
  </si>
  <si>
    <t>1 men masters eq</t>
  </si>
  <si>
    <t>Красноуфимск</t>
  </si>
  <si>
    <t>masters 60-64</t>
  </si>
  <si>
    <t>Ташкент</t>
  </si>
  <si>
    <t>Татарстан</t>
  </si>
  <si>
    <t>90+</t>
  </si>
  <si>
    <t>1 women open raw</t>
  </si>
  <si>
    <t>masters 65-69</t>
  </si>
  <si>
    <t>Липецкая область</t>
  </si>
  <si>
    <t>Курская область</t>
  </si>
  <si>
    <t>Коми</t>
  </si>
  <si>
    <t>140+</t>
  </si>
  <si>
    <t>Кемеровская область</t>
  </si>
  <si>
    <t>1 open men raw</t>
  </si>
  <si>
    <t>Алтайский край</t>
  </si>
  <si>
    <t>Краснодар</t>
  </si>
  <si>
    <t>Волгоградская область</t>
  </si>
  <si>
    <t>ЯНАО</t>
  </si>
  <si>
    <t>Приморский край</t>
  </si>
  <si>
    <t>04.11ю1986</t>
  </si>
  <si>
    <t>Донецкая область</t>
  </si>
  <si>
    <t>2 open men raw</t>
  </si>
  <si>
    <t>3 open men raw</t>
  </si>
  <si>
    <t>Вологодская область</t>
  </si>
  <si>
    <t>Северо-Казахстанская область</t>
  </si>
  <si>
    <t>Калужская область</t>
  </si>
  <si>
    <t>Алматы</t>
  </si>
  <si>
    <t>Павлодарская область</t>
  </si>
  <si>
    <t>Воронежская область</t>
  </si>
  <si>
    <t>1 open women raw</t>
  </si>
  <si>
    <t>Днепропетровская область</t>
  </si>
  <si>
    <t>1 junior SLP men</t>
  </si>
  <si>
    <t>1 open SLP men</t>
  </si>
  <si>
    <t>Карснодарский край</t>
  </si>
  <si>
    <t>Пенсильвания</t>
  </si>
  <si>
    <t>Ярославская область</t>
  </si>
  <si>
    <t>2 open men eq</t>
  </si>
  <si>
    <t>1 open men eq</t>
  </si>
  <si>
    <t>3 open men eq</t>
  </si>
  <si>
    <t>1 open women eq</t>
  </si>
  <si>
    <t>1 teen men eq</t>
  </si>
  <si>
    <t>1 masters men eq</t>
  </si>
  <si>
    <t>Восточно-Казахстанская область</t>
  </si>
  <si>
    <t>Крым</t>
  </si>
  <si>
    <t>Флорида</t>
  </si>
  <si>
    <t>Иллинойс</t>
  </si>
  <si>
    <t>Теннесси</t>
  </si>
  <si>
    <t>2 junior men raw</t>
  </si>
  <si>
    <t>3 junior men raw</t>
  </si>
  <si>
    <t>2 masters men raw</t>
  </si>
  <si>
    <t>3 masters men raw</t>
  </si>
  <si>
    <t>2 teen men raw</t>
  </si>
  <si>
    <t>3 teen men raw</t>
  </si>
  <si>
    <t>2 masters men eq</t>
  </si>
  <si>
    <t>3 mastres men eq</t>
  </si>
  <si>
    <t>2 teen men eq</t>
  </si>
  <si>
    <t>3 teen men eq</t>
  </si>
  <si>
    <t>2 women open raw</t>
  </si>
  <si>
    <t>3 women open raw</t>
  </si>
  <si>
    <t>3 masters men eq</t>
  </si>
  <si>
    <t>2 masters men arw</t>
  </si>
  <si>
    <t>3 masters men arw</t>
  </si>
  <si>
    <t>2 open SLP men</t>
  </si>
  <si>
    <t>3 open SLP men</t>
  </si>
  <si>
    <t>2 junior SLP men</t>
  </si>
  <si>
    <t>3 junior SLP men</t>
  </si>
  <si>
    <t>1 teen SLP men</t>
  </si>
  <si>
    <t>2 teen SLP men</t>
  </si>
  <si>
    <t>3 teen SLP men</t>
  </si>
  <si>
    <t>1 junior men eq</t>
  </si>
  <si>
    <t>2 junior men eq</t>
  </si>
  <si>
    <t>3 junior men eq</t>
  </si>
  <si>
    <t>W\C</t>
  </si>
  <si>
    <t>Place</t>
  </si>
  <si>
    <t>Name</t>
  </si>
  <si>
    <t>Country</t>
  </si>
  <si>
    <t>DOB</t>
  </si>
  <si>
    <t>Weight</t>
  </si>
  <si>
    <t>Schwartz</t>
  </si>
  <si>
    <t>Squat</t>
  </si>
  <si>
    <t>Result</t>
  </si>
  <si>
    <t>Total</t>
  </si>
  <si>
    <t>Bench Press</t>
  </si>
  <si>
    <t>Subtotal</t>
  </si>
  <si>
    <t>Deadlift</t>
  </si>
  <si>
    <t>Champion of Champions</t>
  </si>
  <si>
    <t>Women</t>
  </si>
  <si>
    <t>Men</t>
  </si>
  <si>
    <t>Powerlifting IPA-A raw</t>
  </si>
  <si>
    <t>Russia</t>
  </si>
  <si>
    <t>Kyrgyzstan</t>
  </si>
  <si>
    <t>Ukraine</t>
  </si>
  <si>
    <t>Anna Gamayunova</t>
  </si>
  <si>
    <t>Evgeniya Stupachenko</t>
  </si>
  <si>
    <t>Elena Solonnikova</t>
  </si>
  <si>
    <t>Alina Potylitsyna</t>
  </si>
  <si>
    <t>Dinara Galiullina</t>
  </si>
  <si>
    <t>Tatyana Solonenko</t>
  </si>
  <si>
    <t>Tatyana Balakina</t>
  </si>
  <si>
    <t>Rimma Karimova</t>
  </si>
  <si>
    <t>Inna Bessonova</t>
  </si>
  <si>
    <t>Shamil Batyrkhanov</t>
  </si>
  <si>
    <t>Nikita Kavardin</t>
  </si>
  <si>
    <t>Grigory Belonosov</t>
  </si>
  <si>
    <t>Denis Matveev</t>
  </si>
  <si>
    <t>Roman Gavrilov</t>
  </si>
  <si>
    <t>Denis Kashaulin</t>
  </si>
  <si>
    <t>Oleg Barskov</t>
  </si>
  <si>
    <t>Anton Chiyanov</t>
  </si>
  <si>
    <t>Daniil Miroshnichenko</t>
  </si>
  <si>
    <t>Stepan Kocheshkov</t>
  </si>
  <si>
    <t>Petr Kucheryavykh</t>
  </si>
  <si>
    <t>Alexey Golovko</t>
  </si>
  <si>
    <t>Yury Kiselev</t>
  </si>
  <si>
    <t>Dmitry Kozlov</t>
  </si>
  <si>
    <t>Arkady Strelnikov</t>
  </si>
  <si>
    <t>Vladislav Antipin</t>
  </si>
  <si>
    <t>Andrey Moiseenko</t>
  </si>
  <si>
    <t>Anton Nekhoroshkov</t>
  </si>
  <si>
    <t>Dmitry Melekhov</t>
  </si>
  <si>
    <t>Andrey Kavardin</t>
  </si>
  <si>
    <t>Vyacheslav Petrov</t>
  </si>
  <si>
    <t>Efim Kalimullin</t>
  </si>
  <si>
    <t>Alexandr Chupriyanov</t>
  </si>
  <si>
    <t>Taras Mukovozchik</t>
  </si>
  <si>
    <t>Nikolay Kravchenko</t>
  </si>
  <si>
    <t>Semen Kurpishev</t>
  </si>
  <si>
    <t>Roman Shalyagin</t>
  </si>
  <si>
    <t>Magomed Datsiev</t>
  </si>
  <si>
    <t>Valery Vcherashny</t>
  </si>
  <si>
    <t>Sergey Komyshev</t>
  </si>
  <si>
    <t>Evgeny Ivantsov</t>
  </si>
  <si>
    <t>Alexandr Pushkarev</t>
  </si>
  <si>
    <t>Mikhail Evdokimov</t>
  </si>
  <si>
    <t>Aydar Abzalidinov</t>
  </si>
  <si>
    <t>Farid Sayfutdinov</t>
  </si>
  <si>
    <t>Vladimir Makovetsky</t>
  </si>
  <si>
    <t>Georgy Lazaridi</t>
  </si>
  <si>
    <t>Mikhail Glotov</t>
  </si>
  <si>
    <t>Pavel Shutkin</t>
  </si>
  <si>
    <t>Igor Sharifov</t>
  </si>
  <si>
    <t>Konstantin Kuznetsov</t>
  </si>
  <si>
    <t>Denis Ovchinnikov</t>
  </si>
  <si>
    <t>Timur Fayziev</t>
  </si>
  <si>
    <t>Shukhrat Daraev</t>
  </si>
  <si>
    <t>Ramazan Eleskhanov</t>
  </si>
  <si>
    <t>Zaur Alakparov</t>
  </si>
  <si>
    <t>Ivan Smolyar</t>
  </si>
  <si>
    <t>Rinat Zaripov</t>
  </si>
  <si>
    <t>Sergey Talalaev</t>
  </si>
  <si>
    <t>Alexandr Podryadov</t>
  </si>
  <si>
    <t>Amir Yakhin</t>
  </si>
  <si>
    <t>Pavel Popandopulo</t>
  </si>
  <si>
    <t>Sergey Shlyapnikov</t>
  </si>
  <si>
    <t>Yury Guschin</t>
  </si>
  <si>
    <t>Konstantin Palchevsky</t>
  </si>
  <si>
    <t>Anton Zinatullin</t>
  </si>
  <si>
    <t>Ruslan Kulebyakin</t>
  </si>
  <si>
    <t>Andrey Ustyugov</t>
  </si>
  <si>
    <t>Alir Sharipov</t>
  </si>
  <si>
    <t>Bakhtiyar Mukhametov</t>
  </si>
  <si>
    <t>Valery Bystrov</t>
  </si>
  <si>
    <t>Alexandr Sibirtsev</t>
  </si>
  <si>
    <t>Sarmen Atanyan</t>
  </si>
  <si>
    <t>Vladimir Gryaznov</t>
  </si>
  <si>
    <t>Dmitry Stavsky</t>
  </si>
  <si>
    <t>Vitaly Tikhonov</t>
  </si>
  <si>
    <t>Dmitry Malts</t>
  </si>
  <si>
    <t>Eduard Posobilov</t>
  </si>
  <si>
    <t>Arkady Chernavskikh</t>
  </si>
  <si>
    <t>Denis Chernyshev</t>
  </si>
  <si>
    <t>Pavel Cheredov</t>
  </si>
  <si>
    <t>Nikolay Egorov</t>
  </si>
  <si>
    <t>Stanislav Moskalenko</t>
  </si>
  <si>
    <t>Alexandr Scherbak</t>
  </si>
  <si>
    <t>Igor Solovey</t>
  </si>
  <si>
    <t>Sergey Lukyanov</t>
  </si>
  <si>
    <t>Oleg Vasyuchenko</t>
  </si>
  <si>
    <t>Evgeny Kiselev</t>
  </si>
  <si>
    <t>Vladimir Glotov</t>
  </si>
  <si>
    <t>Powerlifting IPA-A equipped</t>
  </si>
  <si>
    <t>Age Category</t>
  </si>
  <si>
    <t>Azerbaijan</t>
  </si>
  <si>
    <t>Nadezhda Reutova</t>
  </si>
  <si>
    <t>Natalya Kolobova</t>
  </si>
  <si>
    <t>Inna Myagkova</t>
  </si>
  <si>
    <t>Aliya Khakimova</t>
  </si>
  <si>
    <t>Denis Prokhorov</t>
  </si>
  <si>
    <t>Ilya Zubakin</t>
  </si>
  <si>
    <t>Yury Chulkov</t>
  </si>
  <si>
    <t>Mikhail Fateev</t>
  </si>
  <si>
    <t>Arsenty Shishkin</t>
  </si>
  <si>
    <t>Rustam Musaev</t>
  </si>
  <si>
    <t>Alexandr Rubets</t>
  </si>
  <si>
    <t>Vadim Panyakin</t>
  </si>
  <si>
    <t>Alexey Krevsky</t>
  </si>
  <si>
    <t>Evgeny Baranov</t>
  </si>
  <si>
    <t>Mikhail Vysotsky</t>
  </si>
  <si>
    <t>Konstantin Bazhin</t>
  </si>
  <si>
    <t>Vyacheslav Piskalov</t>
  </si>
  <si>
    <t>Andrey Marmoza</t>
  </si>
  <si>
    <t>Rinat Galeev</t>
  </si>
  <si>
    <t>Kirill Shein</t>
  </si>
  <si>
    <t>Alexey Safonov</t>
  </si>
  <si>
    <t>Sergey Yakovlev</t>
  </si>
  <si>
    <t>Pavel Galayda</t>
  </si>
  <si>
    <t>Evgeny Gorelov</t>
  </si>
  <si>
    <t>Vasily Zhilyakov</t>
  </si>
  <si>
    <t>Vasily Yankovich</t>
  </si>
  <si>
    <t>Oleg Pisachenko</t>
  </si>
  <si>
    <t>Andrey Zapylikhin</t>
  </si>
  <si>
    <t>Ivan Gostinin</t>
  </si>
  <si>
    <t>Vladimir Blinkov</t>
  </si>
  <si>
    <t>Bench Press IPA-A raw</t>
  </si>
  <si>
    <t>SHW</t>
  </si>
  <si>
    <t>Uzbekistan</t>
  </si>
  <si>
    <t>Maryana Naumova</t>
  </si>
  <si>
    <t>Natalya Shmakova</t>
  </si>
  <si>
    <t>Ekaterina Bulakova</t>
  </si>
  <si>
    <t>Ziliya Chayka</t>
  </si>
  <si>
    <t>Evgeniya Skakunova</t>
  </si>
  <si>
    <t>Anastasiya Cherdantseva</t>
  </si>
  <si>
    <t>Olga Malkova</t>
  </si>
  <si>
    <t>Yuliya Ponomareva</t>
  </si>
  <si>
    <t>Elena Parvatkina</t>
  </si>
  <si>
    <t>Larisa Semenova</t>
  </si>
  <si>
    <t>Svetlana Kabaeva</t>
  </si>
  <si>
    <t>Pavel Nekrasov</t>
  </si>
  <si>
    <t>Georgy Glushko</t>
  </si>
  <si>
    <t>Alexandr Galkin</t>
  </si>
  <si>
    <t>Ivan Trefilov</t>
  </si>
  <si>
    <t>Sergey Konovalov</t>
  </si>
  <si>
    <t>Pavel Solovyev</t>
  </si>
  <si>
    <t>Danil Sharafiev</t>
  </si>
  <si>
    <t>Sergey Sultanov</t>
  </si>
  <si>
    <t>Mikhail Ponomarev</t>
  </si>
  <si>
    <t>Marat Zanakhov</t>
  </si>
  <si>
    <t>Vyacheslav Leguta</t>
  </si>
  <si>
    <t>Mikhail Zinkeev</t>
  </si>
  <si>
    <t>Andrey Trofimov</t>
  </si>
  <si>
    <t>Alexey Nosov</t>
  </si>
  <si>
    <t>Maxim Nikonov</t>
  </si>
  <si>
    <t>Vladislav Katrushev</t>
  </si>
  <si>
    <t>Vladimir Kondratyev</t>
  </si>
  <si>
    <t>Ivan Anufriev</t>
  </si>
  <si>
    <t>Ilya Kozlov</t>
  </si>
  <si>
    <t>Viktor Putintsev</t>
  </si>
  <si>
    <t>Andrey Sirazutdinov</t>
  </si>
  <si>
    <t>Alexandr Segodin</t>
  </si>
  <si>
    <t>Danil Fedorov</t>
  </si>
  <si>
    <t>Sergey Nosarev</t>
  </si>
  <si>
    <t>Yury Vikharev</t>
  </si>
  <si>
    <t>Yury Lebedev</t>
  </si>
  <si>
    <t>Viktor Rakshin</t>
  </si>
  <si>
    <t>Sergey Morozov</t>
  </si>
  <si>
    <t>Rustam Safin</t>
  </si>
  <si>
    <t>Denis Odinokov</t>
  </si>
  <si>
    <t>Vitaly Akinshin</t>
  </si>
  <si>
    <t>Danil Scheglov</t>
  </si>
  <si>
    <t>Sergey Shershnev</t>
  </si>
  <si>
    <t>Kirill Polyukhovich</t>
  </si>
  <si>
    <t>Rodion Yunusov</t>
  </si>
  <si>
    <t>Sergey Kopchenov</t>
  </si>
  <si>
    <t>Ivan Nesterenko</t>
  </si>
  <si>
    <t>Denis Voronin</t>
  </si>
  <si>
    <t>Andrey Beloglazov</t>
  </si>
  <si>
    <t>Vladimir Zabolotnev</t>
  </si>
  <si>
    <t>Vasily Mishurinsky</t>
  </si>
  <si>
    <t>Sergey Sysolyatin</t>
  </si>
  <si>
    <t>Alexandr Baluev</t>
  </si>
  <si>
    <t>Leonid Dvorkin</t>
  </si>
  <si>
    <t>Gennady Pereladov</t>
  </si>
  <si>
    <t>Igor Dyachenko</t>
  </si>
  <si>
    <t>Alexandr Medvedev</t>
  </si>
  <si>
    <t>Evgeny Kolymagin</t>
  </si>
  <si>
    <t>Konstantin Govorukhin</t>
  </si>
  <si>
    <t>Dmitry Shalunov</t>
  </si>
  <si>
    <t>Mikhail Dorokhin</t>
  </si>
  <si>
    <t>Iosif Morchiladze</t>
  </si>
  <si>
    <t>Konstantin Zorin</t>
  </si>
  <si>
    <t>Grigory Kaygorodtsev</t>
  </si>
  <si>
    <t>Vladimir Kataev</t>
  </si>
  <si>
    <t>Andrey Shipilov</t>
  </si>
  <si>
    <t>Pavel Kazantsev</t>
  </si>
  <si>
    <t>Grigory Novikov</t>
  </si>
  <si>
    <t>Denis Smirnov</t>
  </si>
  <si>
    <t>Eduard Sotnikov</t>
  </si>
  <si>
    <t>Andrey Salov</t>
  </si>
  <si>
    <t>Eldar Tsoriev</t>
  </si>
  <si>
    <t>Yury Chepets</t>
  </si>
  <si>
    <t>Evgeny Fedotov</t>
  </si>
  <si>
    <t>Dmitry Plyukhin</t>
  </si>
  <si>
    <t>Sergey Razzhivin</t>
  </si>
  <si>
    <t>Leonid Yakovlev</t>
  </si>
  <si>
    <t>Vladimir Lapaev</t>
  </si>
  <si>
    <t>Ivan Demidenko</t>
  </si>
  <si>
    <t>Andrey Smagin</t>
  </si>
  <si>
    <t>Maxim Pervushin</t>
  </si>
  <si>
    <t>Nikolay Volynkin</t>
  </si>
  <si>
    <t>Andrey Pakulev</t>
  </si>
  <si>
    <t>Ilya bogdanov</t>
  </si>
  <si>
    <t>Nikita Khizev</t>
  </si>
  <si>
    <t>Maxim Sadykov</t>
  </si>
  <si>
    <t>Artur Shurnov</t>
  </si>
  <si>
    <t>Danila Nemkin</t>
  </si>
  <si>
    <t>Evgeny Pervushin</t>
  </si>
  <si>
    <t>Maxim Eryashev</t>
  </si>
  <si>
    <t>Andrey Burkov</t>
  </si>
  <si>
    <t>Ivan Kazantsev</t>
  </si>
  <si>
    <t>Dmitry Serikov</t>
  </si>
  <si>
    <t>Andrey Noritsyn</t>
  </si>
  <si>
    <t>Vladimir Kolmakov</t>
  </si>
  <si>
    <t>Ivan Zhigunov</t>
  </si>
  <si>
    <t>Alexandr Loskutnikov</t>
  </si>
  <si>
    <t>Gennady Toporkov</t>
  </si>
  <si>
    <t>Viktor Filippov</t>
  </si>
  <si>
    <t>Vladimir Lomatsky</t>
  </si>
  <si>
    <t>Yury Stepanov</t>
  </si>
  <si>
    <t>Yury Kotov</t>
  </si>
  <si>
    <t>Vladimir Galkin</t>
  </si>
  <si>
    <t>Evgeny Yashunkin</t>
  </si>
  <si>
    <t>Alexandr Bolonochkin</t>
  </si>
  <si>
    <t>Denis Frolov</t>
  </si>
  <si>
    <t>Denis Stepanov</t>
  </si>
  <si>
    <t>Ilya Kiryanov</t>
  </si>
  <si>
    <t>Eduard Putilov</t>
  </si>
  <si>
    <t>Sergey Kotov</t>
  </si>
  <si>
    <t>Eduard Vinogradov</t>
  </si>
  <si>
    <t>Ilya Pecherkin</t>
  </si>
  <si>
    <t>Viktor Glazkov</t>
  </si>
  <si>
    <t>Andrey Schukin</t>
  </si>
  <si>
    <t>Dmitry Oboskalov</t>
  </si>
  <si>
    <t>Sergey Mantserov</t>
  </si>
  <si>
    <t>Vladimir Nikonov</t>
  </si>
  <si>
    <t>Oleg Kozmirenko</t>
  </si>
  <si>
    <t>Vyacheslav Zhevnyak</t>
  </si>
  <si>
    <t>Alexandr Terentyev</t>
  </si>
  <si>
    <t>Nikolay Noskov</t>
  </si>
  <si>
    <t>Andrey Chusovitin</t>
  </si>
  <si>
    <t>Alexandr Bragin</t>
  </si>
  <si>
    <t>Viktor Permyakov</t>
  </si>
  <si>
    <t>Gennady Semenov</t>
  </si>
  <si>
    <t>Alexandr Chernyshev</t>
  </si>
  <si>
    <t>Mikhail Khudyakov</t>
  </si>
  <si>
    <t>Alexandr Fimkin</t>
  </si>
  <si>
    <t>Vadim Smirnov</t>
  </si>
  <si>
    <t>Ilya Gonin</t>
  </si>
  <si>
    <t>Alexey Melnik</t>
  </si>
  <si>
    <t>Leonid Ushnurtsev</t>
  </si>
  <si>
    <t>Maxim Sveyko</t>
  </si>
  <si>
    <t>Vadim Kutukov</t>
  </si>
  <si>
    <t>Oleg Rybalkin</t>
  </si>
  <si>
    <t>Sergey Talaschenko</t>
  </si>
  <si>
    <t>Alexandr Baranov</t>
  </si>
  <si>
    <t>Evgeny Semishev</t>
  </si>
  <si>
    <t>Vladislav Myasnikov</t>
  </si>
  <si>
    <t>Evgeny Shishkov</t>
  </si>
  <si>
    <t>Dmitry Kuznetsov</t>
  </si>
  <si>
    <t>Sergey Nikitin</t>
  </si>
  <si>
    <t>Artem Avdyukov</t>
  </si>
  <si>
    <t>Alexandr Yavorskikh</t>
  </si>
  <si>
    <t>Ruslan Yafasov</t>
  </si>
  <si>
    <t>Vitaly Gritskevich</t>
  </si>
  <si>
    <t>Evgeny Fadeev</t>
  </si>
  <si>
    <t>Alexandr Svyazhin</t>
  </si>
  <si>
    <t>Alexandr Artamonov</t>
  </si>
  <si>
    <t>Viktor Kachusov</t>
  </si>
  <si>
    <t>Alexandr Sheryakov</t>
  </si>
  <si>
    <t>Andrey Sharov</t>
  </si>
  <si>
    <t>Evgeny Davletshin</t>
  </si>
  <si>
    <t>Alexandr Kozhevnikov</t>
  </si>
  <si>
    <t>Alexey Manakov</t>
  </si>
  <si>
    <t>Yury Turov</t>
  </si>
  <si>
    <t>Nazirullo Iminov</t>
  </si>
  <si>
    <t>Leonid Golovin</t>
  </si>
  <si>
    <t>Roman Kusov</t>
  </si>
  <si>
    <t>Vitaly Balashov</t>
  </si>
  <si>
    <t>Igor Tveritin</t>
  </si>
  <si>
    <t>Mikhail Pupkov</t>
  </si>
  <si>
    <t>Dmitry Sivakov</t>
  </si>
  <si>
    <t>Dmitry Molchanov</t>
  </si>
  <si>
    <t>Gleb Artamonov</t>
  </si>
  <si>
    <t>Kirill Fedoseev</t>
  </si>
  <si>
    <t>Denis Ogloblin</t>
  </si>
  <si>
    <t>Igor Khutorov</t>
  </si>
  <si>
    <t>Ravil Fakhrutdinov</t>
  </si>
  <si>
    <t>Alexandr Mineev</t>
  </si>
  <si>
    <t>Dmitry Beliy</t>
  </si>
  <si>
    <t>Pavel Karamalak</t>
  </si>
  <si>
    <t>Andrey Kutlyaev</t>
  </si>
  <si>
    <t>Maxim Kolomitsev</t>
  </si>
  <si>
    <t>Sergey Kiselev</t>
  </si>
  <si>
    <t>Dmitry Spiridonov</t>
  </si>
  <si>
    <t>Konstantin Matsenko</t>
  </si>
  <si>
    <t>Sergey Tischenko</t>
  </si>
  <si>
    <t>Nikolay Timofeev</t>
  </si>
  <si>
    <t>Valentin Taran</t>
  </si>
  <si>
    <t>Nikolay Schukin</t>
  </si>
  <si>
    <t>Alexey Kozachkov</t>
  </si>
  <si>
    <t>Bench Press IPA-A equipped</t>
  </si>
  <si>
    <t>Ekaterina Romanova</t>
  </si>
  <si>
    <t>Agnessa Antipova</t>
  </si>
  <si>
    <t>Larisa Dernova</t>
  </si>
  <si>
    <t>Dmitry Matosyan</t>
  </si>
  <si>
    <t>Andrey Kudryavtsev</t>
  </si>
  <si>
    <t>Nikolay Vozchikov</t>
  </si>
  <si>
    <t>Ilya Obolensky</t>
  </si>
  <si>
    <t>Andrey Veselov</t>
  </si>
  <si>
    <t>Mikhail Rybin</t>
  </si>
  <si>
    <t>Ilya Ilyinykh</t>
  </si>
  <si>
    <t>Nikita Kartashov</t>
  </si>
  <si>
    <t>Egor Samoylov</t>
  </si>
  <si>
    <t>Alisher Duskulov</t>
  </si>
  <si>
    <t>Rishat Fattakhov</t>
  </si>
  <si>
    <t>Konstantin Smirnov</t>
  </si>
  <si>
    <t>Viktor Mistratov</t>
  </si>
  <si>
    <t>Yury Kachkovsky</t>
  </si>
  <si>
    <t>Alexey Popov</t>
  </si>
  <si>
    <t>Agshin Ismailov</t>
  </si>
  <si>
    <t>Nikolay Maslov</t>
  </si>
  <si>
    <t>Evgeny Vokhmintsev</t>
  </si>
  <si>
    <t>Ilya Selivanov</t>
  </si>
  <si>
    <t>Sergey Protsenko</t>
  </si>
  <si>
    <t>Namig Jafarov</t>
  </si>
  <si>
    <t>Alexandr Metelev</t>
  </si>
  <si>
    <t>Alexey Gasanov</t>
  </si>
  <si>
    <t>Nikita Rezitsky</t>
  </si>
  <si>
    <t>Ivan Vlasov</t>
  </si>
  <si>
    <t>Alexandr Anokhin</t>
  </si>
  <si>
    <t>Sergey Lisichkin</t>
  </si>
  <si>
    <t>Petr Isaev</t>
  </si>
  <si>
    <t>Andrey Dobryakov</t>
  </si>
  <si>
    <t>Valery Kurochkin</t>
  </si>
  <si>
    <t>Alexandr Belyaev</t>
  </si>
  <si>
    <t>Maxim Tatarin</t>
  </si>
  <si>
    <t>Pavel Klevakin</t>
  </si>
  <si>
    <t>Pavel Guzev</t>
  </si>
  <si>
    <t>Salman Shamkhalov</t>
  </si>
  <si>
    <t>Vitaly Petukhov</t>
  </si>
  <si>
    <t>Artem Koryakin</t>
  </si>
  <si>
    <t>Alexey Ventsov</t>
  </si>
  <si>
    <t>Vadim Dostovalov</t>
  </si>
  <si>
    <t>Mikhail Abrashkin</t>
  </si>
  <si>
    <t>Sergey Kostin</t>
  </si>
  <si>
    <t>Dmitry Ionov</t>
  </si>
  <si>
    <t>Dmitry Ryzhov</t>
  </si>
  <si>
    <t>Mikhail Nekrasov</t>
  </si>
  <si>
    <t>Vladimir Kiselev</t>
  </si>
  <si>
    <t>Vasily Filatov</t>
  </si>
  <si>
    <t>Powerlifting IPA raw</t>
  </si>
  <si>
    <t>Tatyana Merezhko</t>
  </si>
  <si>
    <t>Oxana Udovenko</t>
  </si>
  <si>
    <t>Anatoly Chistyakov</t>
  </si>
  <si>
    <t>Vasily Ankushin</t>
  </si>
  <si>
    <t>Sergey Alampiev</t>
  </si>
  <si>
    <t>Artem Asmirko</t>
  </si>
  <si>
    <t>Valery Golyshev</t>
  </si>
  <si>
    <t>Vyacheslav Druzhinin</t>
  </si>
  <si>
    <t>Konstantin Nemytov</t>
  </si>
  <si>
    <t>Gennady Vasyuchkov</t>
  </si>
  <si>
    <t>Faraj Jalilov</t>
  </si>
  <si>
    <t>Vladimir Kopchuk</t>
  </si>
  <si>
    <t>Vladimir Nagalyuk</t>
  </si>
  <si>
    <t>Sergey Nafikov</t>
  </si>
  <si>
    <t>Nurlan Askerov</t>
  </si>
  <si>
    <t>Alexandr Evsyutkin</t>
  </si>
  <si>
    <t>Andrey Belyaev</t>
  </si>
  <si>
    <t>Sergey Zaytsev</t>
  </si>
  <si>
    <t>Akim Vakhtin</t>
  </si>
  <si>
    <t>Roman Grischenko</t>
  </si>
  <si>
    <t>Konstantin Kalikin</t>
  </si>
  <si>
    <t>Artem Yurash</t>
  </si>
  <si>
    <t>Sergey Aldoshkin</t>
  </si>
  <si>
    <t>Alexey Kozlov</t>
  </si>
  <si>
    <t>Vladimir Ladeyschikov</t>
  </si>
  <si>
    <t>Alexandr Zaytsev</t>
  </si>
  <si>
    <t>Stanislav Mordvinov</t>
  </si>
  <si>
    <t>Alexey Yurchenko</t>
  </si>
  <si>
    <t>Dmitry Petrenko</t>
  </si>
  <si>
    <t>Shakhin Ayvazov</t>
  </si>
  <si>
    <t>Bench Press IPA raw</t>
  </si>
  <si>
    <t>Kazakhstan</t>
  </si>
  <si>
    <t>USA</t>
  </si>
  <si>
    <t>Vladislava Dluzhnevskaya</t>
  </si>
  <si>
    <t>Natalya Konovalova</t>
  </si>
  <si>
    <t>Yuliya Tatyanina</t>
  </si>
  <si>
    <t>Evgeniya Volkova</t>
  </si>
  <si>
    <t>Elena Brusina</t>
  </si>
  <si>
    <t>Kseniya Shershen</t>
  </si>
  <si>
    <t>Olga Novoseltseva</t>
  </si>
  <si>
    <t>Natalya Lovtsova</t>
  </si>
  <si>
    <t>Irina Derkacheva</t>
  </si>
  <si>
    <t>Stanislava Amelchenko</t>
  </si>
  <si>
    <t>Oleg Grudinin</t>
  </si>
  <si>
    <t>Oleg Mironov</t>
  </si>
  <si>
    <t>Ruslan Korotkov</t>
  </si>
  <si>
    <t>Nikolay Tsylev</t>
  </si>
  <si>
    <t>Ivan Badyin</t>
  </si>
  <si>
    <t>Alexandr Chigirev</t>
  </si>
  <si>
    <t>Anton Noskov</t>
  </si>
  <si>
    <t>Alexandr Krinitsyn</t>
  </si>
  <si>
    <t>Mikhail Gamayunov</t>
  </si>
  <si>
    <t>Konstantin Zhigulin</t>
  </si>
  <si>
    <t>Sergey Kozhokin</t>
  </si>
  <si>
    <t>Vladimir Gurov</t>
  </si>
  <si>
    <t>Alexandr Biserov</t>
  </si>
  <si>
    <t>Vadim Rozenfeld</t>
  </si>
  <si>
    <t>Alexey Loskutov</t>
  </si>
  <si>
    <t>Ilya Khodyrev</t>
  </si>
  <si>
    <t>Alexandr Pisarev</t>
  </si>
  <si>
    <t>Dmitry Kukharenko</t>
  </si>
  <si>
    <t>Vladimir Patrushev</t>
  </si>
  <si>
    <t>Vladimir Malyshev</t>
  </si>
  <si>
    <t>Dmitry Prozorov</t>
  </si>
  <si>
    <t>Denis Maslakov</t>
  </si>
  <si>
    <t>Alexandr Mayorov</t>
  </si>
  <si>
    <t>Dmitry Savchenko</t>
  </si>
  <si>
    <t>Andrey Bogatkov</t>
  </si>
  <si>
    <t>Alexandr Levin</t>
  </si>
  <si>
    <t>Nikolay Shekhonin</t>
  </si>
  <si>
    <t>Anton Ponomarev</t>
  </si>
  <si>
    <t>Andrey Zharenov</t>
  </si>
  <si>
    <t>Denis Akimov</t>
  </si>
  <si>
    <t>Ivan Anuchin</t>
  </si>
  <si>
    <t>Vyacheslav Gorbunov</t>
  </si>
  <si>
    <t>Gennady Sharipov</t>
  </si>
  <si>
    <t>Sergey Romanov</t>
  </si>
  <si>
    <t>Gennady Khvan</t>
  </si>
  <si>
    <t>Vladimir Reshetnikov</t>
  </si>
  <si>
    <t>Evgeny Basov</t>
  </si>
  <si>
    <t>Anatoly Zigarev</t>
  </si>
  <si>
    <t>Fedor Chesnokov</t>
  </si>
  <si>
    <t>Andrey Galayda</t>
  </si>
  <si>
    <t>Andrey Burkovsky</t>
  </si>
  <si>
    <t>Ivan Stegaresku</t>
  </si>
  <si>
    <t>Evgeny Blinkov</t>
  </si>
  <si>
    <t>Andrey Kalinin</t>
  </si>
  <si>
    <t>Sergey Shklyaev</t>
  </si>
  <si>
    <t>Ilya Boyko</t>
  </si>
  <si>
    <t>Vitaly Babkin</t>
  </si>
  <si>
    <t>Sergey Kharisov</t>
  </si>
  <si>
    <t>Sergey Moskalenko</t>
  </si>
  <si>
    <t>Vladimir Petrov</t>
  </si>
  <si>
    <t>Alexandr Simanov</t>
  </si>
  <si>
    <t>Alexandr Poluektov</t>
  </si>
  <si>
    <t>Damir Kuzeev</t>
  </si>
  <si>
    <t>Vadim Kakhuta</t>
  </si>
  <si>
    <t>Alexandr Popov</t>
  </si>
  <si>
    <t>Sergey Plakhotin</t>
  </si>
  <si>
    <t>Denis Leman</t>
  </si>
  <si>
    <t>Andrey Kormschikov</t>
  </si>
  <si>
    <t>Mikhail Strizhov</t>
  </si>
  <si>
    <t>Viktor Pozdnyakov</t>
  </si>
  <si>
    <t>Konstantin Bobrov</t>
  </si>
  <si>
    <t>Evgeny Stuchkov</t>
  </si>
  <si>
    <t>Alexandr Zemerov</t>
  </si>
  <si>
    <t>Jeremy Hoornstra</t>
  </si>
  <si>
    <t>Denis Chebaev</t>
  </si>
  <si>
    <t>Evgeny Makienko</t>
  </si>
  <si>
    <t>Evgeny Illarionov</t>
  </si>
  <si>
    <t>Dmitry Bal</t>
  </si>
  <si>
    <t>Andrey Chukhin</t>
  </si>
  <si>
    <t>Vladimir Bokk</t>
  </si>
  <si>
    <t>Nikolay Boykov</t>
  </si>
  <si>
    <t>Yury Maximov</t>
  </si>
  <si>
    <t>Alexandr Sychev</t>
  </si>
  <si>
    <t>Petr Litvinets</t>
  </si>
  <si>
    <t>Vladimir Kravtsov</t>
  </si>
  <si>
    <t>Dmitry Chechurin</t>
  </si>
  <si>
    <t>Stanislav Kolachev</t>
  </si>
  <si>
    <t>Denis Ivannikov</t>
  </si>
  <si>
    <t>Alexandr Saytgalin</t>
  </si>
  <si>
    <t>Andrey Pud</t>
  </si>
  <si>
    <t>Ivan Regulyarny</t>
  </si>
  <si>
    <t>Igor Lomov</t>
  </si>
  <si>
    <t>Sergey Fedorov</t>
  </si>
  <si>
    <t>Dmitry Bescherov</t>
  </si>
  <si>
    <t>Igor Ershov</t>
  </si>
  <si>
    <t>Vyacheslav Veys</t>
  </si>
  <si>
    <t>Vitaly Zhuravlev</t>
  </si>
  <si>
    <t>Vitaly Schipachev</t>
  </si>
  <si>
    <t>Alexandr Trikin</t>
  </si>
  <si>
    <t>Alexandr Zdravomyslov</t>
  </si>
  <si>
    <t>Ilya Pertsev</t>
  </si>
  <si>
    <t>Nikita Simonov</t>
  </si>
  <si>
    <t>Din Nigamatullin</t>
  </si>
  <si>
    <t>Anton Mamontov</t>
  </si>
  <si>
    <t>Alexey Knyazkin</t>
  </si>
  <si>
    <t>Vadim Cherepakhin</t>
  </si>
  <si>
    <t>Denis Churkin</t>
  </si>
  <si>
    <t>Nikolay Petrokovich</t>
  </si>
  <si>
    <t>Dmitry Emelyanov</t>
  </si>
  <si>
    <t>Egor Vdovinykh</t>
  </si>
  <si>
    <t>Soslan Togoev</t>
  </si>
  <si>
    <t>Pavel Chushkin</t>
  </si>
  <si>
    <t>Ruslan Togoev</t>
  </si>
  <si>
    <t>Viktor Ananyin</t>
  </si>
  <si>
    <t>Evgeny Shulika</t>
  </si>
  <si>
    <t>Valentin Teterkin</t>
  </si>
  <si>
    <t>Alexandr Klimchuk</t>
  </si>
  <si>
    <t>Andrey Ladeyschikov</t>
  </si>
  <si>
    <t>Ivan Kukoba</t>
  </si>
  <si>
    <t>Alexandr Smirnov</t>
  </si>
  <si>
    <t>Evgeny Pastukhov</t>
  </si>
  <si>
    <t>Bench Press IPA equipped</t>
  </si>
  <si>
    <t>Darya Ulanova</t>
  </si>
  <si>
    <t>Tatyana Janpoladova</t>
  </si>
  <si>
    <t>Kristina Gafanova</t>
  </si>
  <si>
    <t>Irina Nikulna</t>
  </si>
  <si>
    <t>Ame Rychlak</t>
  </si>
  <si>
    <t>Semen Paley</t>
  </si>
  <si>
    <t>Dmitry Ovsyannikov</t>
  </si>
  <si>
    <t>Vladimir Ubeyvolk</t>
  </si>
  <si>
    <t>Ivan Semenikhin</t>
  </si>
  <si>
    <t>Ilya Kokorev</t>
  </si>
  <si>
    <t>Maxim Popov</t>
  </si>
  <si>
    <t>Zaur Gusenov</t>
  </si>
  <si>
    <t>Ruslan Allayarov</t>
  </si>
  <si>
    <t>Konstantin Poyalkov</t>
  </si>
  <si>
    <t>Sergey Kislyakov</t>
  </si>
  <si>
    <t>Joe Mazza</t>
  </si>
  <si>
    <t>Valery Stoyanov</t>
  </si>
  <si>
    <t>Alexandr Abramov</t>
  </si>
  <si>
    <t>Artem Chaychenko</t>
  </si>
  <si>
    <t>Alexandr Baybordin</t>
  </si>
  <si>
    <t>Andrey Miroshnichenko</t>
  </si>
  <si>
    <t>Igor Sergeev</t>
  </si>
  <si>
    <t>Evgeny Nechaev</t>
  </si>
  <si>
    <t>Alexandr Savin</t>
  </si>
  <si>
    <t>Valentin Nechaev</t>
  </si>
  <si>
    <t>Andrey Fadeev</t>
  </si>
  <si>
    <t>Dmitry Tambovtsev</t>
  </si>
  <si>
    <t>Alexandr Oschepkov</t>
  </si>
  <si>
    <t>Boris Zhernovnikov</t>
  </si>
  <si>
    <t>Andrey Martemyanov</t>
  </si>
  <si>
    <t>Konstantin Otavin</t>
  </si>
  <si>
    <t>Egor Koykov</t>
  </si>
  <si>
    <t>Sergey Didovik</t>
  </si>
  <si>
    <t>Sergey Nasonov</t>
  </si>
  <si>
    <t>Konstantin Motov</t>
  </si>
  <si>
    <t>Alexey Bakharev</t>
  </si>
  <si>
    <t>Alexandr Gulin</t>
  </si>
  <si>
    <t>Ivan Bakharev</t>
  </si>
  <si>
    <t>Alexandr Tretyakov</t>
  </si>
  <si>
    <t>Dmitry Sorokin</t>
  </si>
  <si>
    <t>Andrey Paley</t>
  </si>
  <si>
    <t>Eduard Khaliullin</t>
  </si>
  <si>
    <t>Vladimir Fil</t>
  </si>
  <si>
    <t>Sergey Martyanov</t>
  </si>
  <si>
    <t>Ivan Klinov</t>
  </si>
  <si>
    <t>Dmitry Khanykov</t>
  </si>
  <si>
    <t>Rob Luyando</t>
  </si>
  <si>
    <t>Oleg Zaytsev</t>
  </si>
  <si>
    <t>Pavel Yagovkin</t>
  </si>
  <si>
    <t>Viktor Naydenov</t>
  </si>
  <si>
    <t>Ruslan Mukhin</t>
  </si>
  <si>
    <t>Rinat Kabirov</t>
  </si>
  <si>
    <t>Denis Maxin</t>
  </si>
  <si>
    <t>Denis Semenov</t>
  </si>
  <si>
    <t>Kanat Ismailov</t>
  </si>
  <si>
    <t>Oleg Kushnarev</t>
  </si>
  <si>
    <t>Maxim Shabanov</t>
  </si>
  <si>
    <t>Nikolay Pyshmintsev</t>
  </si>
  <si>
    <t>Evgeny Gulyaev</t>
  </si>
  <si>
    <t>Sergey Yachmenev</t>
  </si>
  <si>
    <t>Paul Key</t>
  </si>
  <si>
    <t>Vladimir Maximov</t>
  </si>
  <si>
    <t>Gene Rychlak</t>
  </si>
  <si>
    <t>Anna Glushko</t>
  </si>
  <si>
    <t>Vladimir Sergeev</t>
  </si>
  <si>
    <t>Viktor Inamov</t>
  </si>
  <si>
    <t>Alexandr Shayakhmetov</t>
  </si>
  <si>
    <t>Vyacheslav Parkaev</t>
  </si>
  <si>
    <t>Sergey Otev</t>
  </si>
  <si>
    <t>Dmitry Ivanov</t>
  </si>
  <si>
    <t>Nikita Zhelev</t>
  </si>
  <si>
    <t>Alexey Uymin</t>
  </si>
  <si>
    <t>Petr Borodinov</t>
  </si>
  <si>
    <t>Pavel Zubov</t>
  </si>
  <si>
    <t>Andrey Gusev</t>
  </si>
  <si>
    <t>Kirill Isaev</t>
  </si>
  <si>
    <t>Powerlifting IPA equipped</t>
  </si>
  <si>
    <t>Veronika Galiakbarova</t>
  </si>
  <si>
    <t>Irina Nikulina</t>
  </si>
  <si>
    <t>Yakov Ionin</t>
  </si>
  <si>
    <t>Evgeny Gansh</t>
  </si>
  <si>
    <t>Maxim Schvarts</t>
  </si>
  <si>
    <t>Konstantin Polyakov</t>
  </si>
  <si>
    <t>Zaurbek Bagulov</t>
  </si>
  <si>
    <t>Valery Glazunov</t>
  </si>
  <si>
    <t>Alexandr Axenov</t>
  </si>
  <si>
    <t>Oleg Gasanov</t>
  </si>
  <si>
    <t>Andrey Solovyev</t>
  </si>
  <si>
    <t>Evgeny Panferov</t>
  </si>
  <si>
    <t>Evgeny Demkovich</t>
  </si>
  <si>
    <t>Andrey Kiselev</t>
  </si>
  <si>
    <t>Artur Vayserman</t>
  </si>
  <si>
    <t>Alexandr Kopytov</t>
  </si>
  <si>
    <t>Andrey Ayvazov</t>
  </si>
  <si>
    <t>Alexandr Korotych</t>
  </si>
  <si>
    <t>Vusal Mardanov</t>
  </si>
  <si>
    <t>Alexandr Fedulov</t>
  </si>
  <si>
    <t>Oleg Kuzmenko</t>
  </si>
  <si>
    <t>n\a</t>
  </si>
  <si>
    <t>Bench Press IPA raw SLP</t>
  </si>
  <si>
    <t>Powerlifting IPA raw SLP</t>
  </si>
  <si>
    <t>World Record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</si>
</sst>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11"/>
      <name val="Arial"/>
      <family val="2"/>
    </font>
    <font>
      <b/>
      <sz val="12"/>
      <name val="Arial"/>
      <family val="2"/>
    </font>
    <font>
      <b/>
      <sz val="12"/>
      <color indexed="11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trike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35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6" fillId="0" borderId="11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16" fillId="0" borderId="11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164" fontId="13" fillId="0" borderId="2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65" fontId="16" fillId="0" borderId="2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4" fontId="2" fillId="0" borderId="30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 wrapText="1"/>
    </xf>
    <xf numFmtId="164" fontId="11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65" fontId="16" fillId="0" borderId="3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center" vertical="center" wrapText="1"/>
    </xf>
    <xf numFmtId="164" fontId="11" fillId="0" borderId="30" xfId="0" applyNumberFormat="1" applyFont="1" applyFill="1" applyBorder="1" applyAlignment="1">
      <alignment horizontal="center" vertical="center" wrapText="1"/>
    </xf>
    <xf numFmtId="0" fontId="16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14" fontId="2" fillId="0" borderId="22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165" fontId="16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4" fontId="2" fillId="0" borderId="35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 wrapText="1"/>
    </xf>
    <xf numFmtId="164" fontId="11" fillId="0" borderId="35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165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14" fontId="2" fillId="0" borderId="38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164" fontId="11" fillId="0" borderId="38" xfId="0" applyNumberFormat="1" applyFont="1" applyFill="1" applyBorder="1" applyAlignment="1">
      <alignment horizontal="center" vertical="center" wrapText="1"/>
    </xf>
    <xf numFmtId="165" fontId="2" fillId="0" borderId="38" xfId="0" applyNumberFormat="1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center" vertical="center"/>
    </xf>
    <xf numFmtId="165" fontId="16" fillId="0" borderId="38" xfId="0" applyNumberFormat="1" applyFont="1" applyFill="1" applyBorder="1" applyAlignment="1">
      <alignment horizontal="center" vertical="center" wrapText="1"/>
    </xf>
    <xf numFmtId="164" fontId="11" fillId="0" borderId="38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165" fontId="16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/>
    </xf>
    <xf numFmtId="165" fontId="16" fillId="0" borderId="2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/>
    </xf>
    <xf numFmtId="165" fontId="16" fillId="0" borderId="22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4" fontId="2" fillId="0" borderId="38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165" fontId="16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165" fontId="16" fillId="0" borderId="3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64" fontId="11" fillId="0" borderId="2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center" vertical="center"/>
    </xf>
    <xf numFmtId="165" fontId="16" fillId="0" borderId="35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4" fontId="9" fillId="0" borderId="24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0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5" fontId="2" fillId="24" borderId="30" xfId="0" applyNumberFormat="1" applyFont="1" applyFill="1" applyBorder="1" applyAlignment="1">
      <alignment horizontal="center" vertical="center"/>
    </xf>
    <xf numFmtId="165" fontId="2" fillId="24" borderId="22" xfId="0" applyNumberFormat="1" applyFont="1" applyFill="1" applyBorder="1" applyAlignment="1">
      <alignment horizontal="center" vertical="center"/>
    </xf>
    <xf numFmtId="165" fontId="2" fillId="24" borderId="20" xfId="0" applyNumberFormat="1" applyFont="1" applyFill="1" applyBorder="1" applyAlignment="1">
      <alignment horizontal="center" vertical="center"/>
    </xf>
    <xf numFmtId="165" fontId="2" fillId="24" borderId="16" xfId="0" applyNumberFormat="1" applyFont="1" applyFill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 vertical="center"/>
    </xf>
    <xf numFmtId="165" fontId="2" fillId="24" borderId="11" xfId="0" applyNumberFormat="1" applyFont="1" applyFill="1" applyBorder="1" applyAlignment="1">
      <alignment horizontal="center" vertical="center"/>
    </xf>
    <xf numFmtId="165" fontId="2" fillId="24" borderId="35" xfId="0" applyNumberFormat="1" applyFont="1" applyFill="1" applyBorder="1" applyAlignment="1">
      <alignment horizontal="center" vertical="center"/>
    </xf>
    <xf numFmtId="165" fontId="2" fillId="24" borderId="38" xfId="0" applyNumberFormat="1" applyFont="1" applyFill="1" applyBorder="1" applyAlignment="1">
      <alignment horizontal="center" vertical="center"/>
    </xf>
    <xf numFmtId="165" fontId="2" fillId="24" borderId="38" xfId="0" applyNumberFormat="1" applyFont="1" applyFill="1" applyBorder="1" applyAlignment="1">
      <alignment horizontal="center" vertical="center" wrapText="1"/>
    </xf>
    <xf numFmtId="165" fontId="2" fillId="24" borderId="30" xfId="0" applyNumberFormat="1" applyFont="1" applyFill="1" applyBorder="1" applyAlignment="1">
      <alignment horizontal="center" vertical="center" wrapText="1"/>
    </xf>
    <xf numFmtId="165" fontId="2" fillId="24" borderId="20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5" fontId="2" fillId="24" borderId="16" xfId="0" applyNumberFormat="1" applyFont="1" applyFill="1" applyBorder="1" applyAlignment="1">
      <alignment horizontal="center" vertical="center" wrapText="1"/>
    </xf>
    <xf numFmtId="165" fontId="2" fillId="24" borderId="22" xfId="0" applyNumberFormat="1" applyFont="1" applyFill="1" applyBorder="1" applyAlignment="1">
      <alignment horizontal="center" vertical="center" wrapText="1"/>
    </xf>
    <xf numFmtId="165" fontId="2" fillId="24" borderId="35" xfId="0" applyNumberFormat="1" applyFont="1" applyFill="1" applyBorder="1" applyAlignment="1">
      <alignment horizontal="center" vertical="center" wrapText="1"/>
    </xf>
    <xf numFmtId="165" fontId="2" fillId="24" borderId="11" xfId="0" applyNumberFormat="1" applyFont="1" applyFill="1" applyBorder="1" applyAlignment="1">
      <alignment horizontal="center" vertical="center" wrapText="1"/>
    </xf>
    <xf numFmtId="165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00"/>
  <sheetViews>
    <sheetView zoomScalePageLayoutView="0" workbookViewId="0" topLeftCell="Q73">
      <selection activeCell="U100" sqref="U100"/>
    </sheetView>
  </sheetViews>
  <sheetFormatPr defaultColWidth="9.00390625" defaultRowHeight="12.75"/>
  <cols>
    <col min="1" max="1" width="6.125" style="12" bestFit="1" customWidth="1"/>
    <col min="2" max="2" width="6.00390625" style="12" hidden="1" customWidth="1"/>
    <col min="3" max="3" width="6.00390625" style="12" customWidth="1"/>
    <col min="4" max="4" width="25.75390625" style="12" bestFit="1" customWidth="1"/>
    <col min="5" max="5" width="23.125" style="12" hidden="1" customWidth="1"/>
    <col min="6" max="6" width="24.75390625" style="12" bestFit="1" customWidth="1"/>
    <col min="7" max="7" width="11.125" style="12" customWidth="1"/>
    <col min="8" max="8" width="15.00390625" style="12" customWidth="1"/>
    <col min="9" max="9" width="7.75390625" style="13" hidden="1" customWidth="1"/>
    <col min="10" max="10" width="7.75390625" style="13" customWidth="1"/>
    <col min="11" max="11" width="8.375" style="56" customWidth="1"/>
    <col min="12" max="12" width="6.25390625" style="12" hidden="1" customWidth="1"/>
    <col min="13" max="13" width="6.25390625" style="104" customWidth="1"/>
    <col min="14" max="14" width="8.375" style="7" hidden="1" customWidth="1"/>
    <col min="15" max="15" width="8.375" style="104" customWidth="1"/>
    <col min="16" max="16" width="6.75390625" style="7" hidden="1" customWidth="1"/>
    <col min="17" max="17" width="6.75390625" style="104" customWidth="1"/>
    <col min="18" max="18" width="7.25390625" style="12" hidden="1" customWidth="1"/>
    <col min="19" max="19" width="7.25390625" style="104" customWidth="1"/>
    <col min="20" max="20" width="7.00390625" style="15" hidden="1" customWidth="1"/>
    <col min="21" max="21" width="7.00390625" style="107" customWidth="1"/>
    <col min="22" max="22" width="10.75390625" style="56" hidden="1" customWidth="1"/>
    <col min="23" max="23" width="10.75390625" style="56" customWidth="1"/>
    <col min="24" max="24" width="7.625" style="12" hidden="1" customWidth="1"/>
    <col min="25" max="25" width="7.625" style="104" customWidth="1"/>
    <col min="26" max="26" width="7.75390625" style="12" hidden="1" customWidth="1"/>
    <col min="27" max="27" width="7.75390625" style="104" customWidth="1"/>
    <col min="28" max="28" width="7.125" style="12" hidden="1" customWidth="1"/>
    <col min="29" max="29" width="7.125" style="104" customWidth="1"/>
    <col min="30" max="30" width="6.25390625" style="12" hidden="1" customWidth="1"/>
    <col min="31" max="31" width="6.25390625" style="104" customWidth="1"/>
    <col min="32" max="32" width="7.625" style="15" hidden="1" customWidth="1"/>
    <col min="33" max="33" width="7.625" style="107" customWidth="1"/>
    <col min="34" max="34" width="10.625" style="56" hidden="1" customWidth="1"/>
    <col min="35" max="35" width="10.625" style="56" customWidth="1"/>
    <col min="36" max="36" width="7.625" style="15" hidden="1" customWidth="1"/>
    <col min="37" max="37" width="7.625" style="107" customWidth="1"/>
    <col min="38" max="38" width="10.875" style="56" hidden="1" customWidth="1"/>
    <col min="39" max="39" width="10.875" style="56" customWidth="1"/>
    <col min="40" max="40" width="6.25390625" style="12" hidden="1" customWidth="1"/>
    <col min="41" max="41" width="6.25390625" style="12" customWidth="1"/>
    <col min="42" max="42" width="7.125" style="7" hidden="1" customWidth="1"/>
    <col min="43" max="43" width="7.125" style="7" customWidth="1"/>
    <col min="44" max="44" width="7.00390625" style="12" hidden="1" customWidth="1"/>
    <col min="45" max="45" width="7.00390625" style="12" customWidth="1"/>
    <col min="46" max="46" width="4.75390625" style="12" hidden="1" customWidth="1"/>
    <col min="47" max="47" width="6.375" style="12" bestFit="1" customWidth="1"/>
    <col min="48" max="48" width="7.625" style="15" hidden="1" customWidth="1"/>
    <col min="49" max="49" width="7.625" style="15" customWidth="1"/>
    <col min="50" max="50" width="10.75390625" style="56" hidden="1" customWidth="1"/>
    <col min="51" max="51" width="10.75390625" style="56" customWidth="1"/>
    <col min="52" max="52" width="7.25390625" style="15" hidden="1" customWidth="1"/>
    <col min="53" max="53" width="7.25390625" style="15" customWidth="1"/>
    <col min="54" max="54" width="11.125" style="56" hidden="1" customWidth="1"/>
    <col min="55" max="55" width="11.125" style="56" customWidth="1"/>
    <col min="56" max="56" width="21.375" style="12" bestFit="1" customWidth="1"/>
    <col min="57" max="16384" width="9.125" style="12" customWidth="1"/>
  </cols>
  <sheetData>
    <row r="1" spans="4:53" ht="20.25">
      <c r="D1" s="8"/>
      <c r="E1" s="8"/>
      <c r="F1" s="8"/>
      <c r="G1" s="10" t="s">
        <v>143</v>
      </c>
      <c r="I1" s="9"/>
      <c r="J1" s="9"/>
      <c r="K1" s="54"/>
      <c r="L1" s="8"/>
      <c r="M1" s="93"/>
      <c r="N1" s="21"/>
      <c r="O1" s="93"/>
      <c r="P1" s="21"/>
      <c r="Q1" s="93"/>
      <c r="R1" s="8"/>
      <c r="S1" s="93"/>
      <c r="T1" s="8"/>
      <c r="U1" s="93"/>
      <c r="V1" s="55"/>
      <c r="W1" s="55"/>
      <c r="X1" s="8"/>
      <c r="Y1" s="93"/>
      <c r="Z1" s="8"/>
      <c r="AA1" s="93"/>
      <c r="AB1" s="8"/>
      <c r="AC1" s="93"/>
      <c r="AD1" s="8"/>
      <c r="AE1" s="93"/>
      <c r="AF1" s="26"/>
      <c r="AG1" s="104"/>
      <c r="AJ1" s="12"/>
      <c r="AK1" s="104"/>
      <c r="AV1" s="12"/>
      <c r="AW1" s="12"/>
      <c r="AZ1" s="12"/>
      <c r="BA1" s="12"/>
    </row>
    <row r="2" spans="4:55" s="27" customFormat="1" ht="12" thickBot="1">
      <c r="D2" s="18"/>
      <c r="E2" s="18"/>
      <c r="F2" s="18"/>
      <c r="G2" s="18"/>
      <c r="H2" s="18"/>
      <c r="I2" s="24"/>
      <c r="J2" s="24"/>
      <c r="K2" s="57"/>
      <c r="L2" s="18"/>
      <c r="M2" s="94"/>
      <c r="N2" s="22"/>
      <c r="O2" s="94"/>
      <c r="P2" s="22"/>
      <c r="Q2" s="94"/>
      <c r="R2" s="18"/>
      <c r="S2" s="94"/>
      <c r="T2" s="18"/>
      <c r="U2" s="94"/>
      <c r="V2" s="57"/>
      <c r="W2" s="57"/>
      <c r="X2" s="18"/>
      <c r="Y2" s="94"/>
      <c r="Z2" s="18"/>
      <c r="AA2" s="94"/>
      <c r="AB2" s="18"/>
      <c r="AC2" s="94"/>
      <c r="AD2" s="18"/>
      <c r="AE2" s="94"/>
      <c r="AF2" s="28"/>
      <c r="AG2" s="108"/>
      <c r="AH2" s="58"/>
      <c r="AI2" s="58"/>
      <c r="AK2" s="108"/>
      <c r="AL2" s="58"/>
      <c r="AM2" s="58"/>
      <c r="AP2" s="29"/>
      <c r="AQ2" s="29"/>
      <c r="AX2" s="58"/>
      <c r="AY2" s="58"/>
      <c r="BB2" s="58"/>
      <c r="BC2" s="58"/>
    </row>
    <row r="3" spans="1:56" ht="12.75">
      <c r="A3" s="333" t="s">
        <v>128</v>
      </c>
      <c r="B3" s="323" t="s">
        <v>2</v>
      </c>
      <c r="C3" s="331" t="s">
        <v>127</v>
      </c>
      <c r="D3" s="323" t="s">
        <v>129</v>
      </c>
      <c r="E3" s="323" t="s">
        <v>22</v>
      </c>
      <c r="F3" s="323" t="s">
        <v>130</v>
      </c>
      <c r="G3" s="323" t="s">
        <v>131</v>
      </c>
      <c r="H3" s="323" t="s">
        <v>236</v>
      </c>
      <c r="I3" s="325" t="s">
        <v>1</v>
      </c>
      <c r="J3" s="329" t="s">
        <v>132</v>
      </c>
      <c r="K3" s="327" t="s">
        <v>133</v>
      </c>
      <c r="L3" s="320" t="s">
        <v>134</v>
      </c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320" t="s">
        <v>137</v>
      </c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2"/>
      <c r="AJ3" s="320" t="s">
        <v>138</v>
      </c>
      <c r="AK3" s="321"/>
      <c r="AL3" s="321"/>
      <c r="AM3" s="322"/>
      <c r="AN3" s="320" t="s">
        <v>139</v>
      </c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2"/>
      <c r="AZ3" s="320" t="s">
        <v>136</v>
      </c>
      <c r="BA3" s="321"/>
      <c r="BB3" s="321"/>
      <c r="BC3" s="322"/>
      <c r="BD3" s="318" t="s">
        <v>140</v>
      </c>
    </row>
    <row r="4" spans="1:56" s="14" customFormat="1" ht="12" thickBot="1">
      <c r="A4" s="334"/>
      <c r="B4" s="324"/>
      <c r="C4" s="332"/>
      <c r="D4" s="324"/>
      <c r="E4" s="324"/>
      <c r="F4" s="324"/>
      <c r="G4" s="324"/>
      <c r="H4" s="324"/>
      <c r="I4" s="326"/>
      <c r="J4" s="330"/>
      <c r="K4" s="328"/>
      <c r="L4" s="59">
        <v>1</v>
      </c>
      <c r="M4" s="60">
        <v>1</v>
      </c>
      <c r="N4" s="60">
        <v>2</v>
      </c>
      <c r="O4" s="60">
        <v>2</v>
      </c>
      <c r="P4" s="60">
        <v>3</v>
      </c>
      <c r="Q4" s="60">
        <v>3</v>
      </c>
      <c r="R4" s="59">
        <v>4</v>
      </c>
      <c r="S4" s="60">
        <v>4</v>
      </c>
      <c r="T4" s="61" t="s">
        <v>135</v>
      </c>
      <c r="U4" s="106" t="s">
        <v>135</v>
      </c>
      <c r="V4" s="62" t="s">
        <v>133</v>
      </c>
      <c r="W4" s="62" t="s">
        <v>133</v>
      </c>
      <c r="X4" s="59">
        <v>1</v>
      </c>
      <c r="Y4" s="60">
        <v>1</v>
      </c>
      <c r="Z4" s="59">
        <v>2</v>
      </c>
      <c r="AA4" s="60">
        <v>2</v>
      </c>
      <c r="AB4" s="59">
        <v>3</v>
      </c>
      <c r="AC4" s="60">
        <v>3</v>
      </c>
      <c r="AD4" s="59">
        <v>4</v>
      </c>
      <c r="AE4" s="60">
        <v>4</v>
      </c>
      <c r="AF4" s="61" t="s">
        <v>135</v>
      </c>
      <c r="AG4" s="106" t="s">
        <v>135</v>
      </c>
      <c r="AH4" s="62" t="s">
        <v>133</v>
      </c>
      <c r="AI4" s="62" t="s">
        <v>133</v>
      </c>
      <c r="AJ4" s="59" t="s">
        <v>0</v>
      </c>
      <c r="AK4" s="95" t="s">
        <v>138</v>
      </c>
      <c r="AL4" s="62" t="s">
        <v>133</v>
      </c>
      <c r="AM4" s="62" t="s">
        <v>133</v>
      </c>
      <c r="AN4" s="59">
        <v>1</v>
      </c>
      <c r="AO4" s="59">
        <v>1</v>
      </c>
      <c r="AP4" s="60">
        <v>2</v>
      </c>
      <c r="AQ4" s="60">
        <v>2</v>
      </c>
      <c r="AR4" s="59">
        <v>3</v>
      </c>
      <c r="AS4" s="59">
        <v>3</v>
      </c>
      <c r="AT4" s="59">
        <v>4</v>
      </c>
      <c r="AU4" s="59">
        <v>4</v>
      </c>
      <c r="AV4" s="61" t="s">
        <v>135</v>
      </c>
      <c r="AW4" s="61" t="s">
        <v>135</v>
      </c>
      <c r="AX4" s="62" t="s">
        <v>133</v>
      </c>
      <c r="AY4" s="62" t="s">
        <v>133</v>
      </c>
      <c r="AZ4" s="61" t="s">
        <v>136</v>
      </c>
      <c r="BA4" s="61" t="s">
        <v>136</v>
      </c>
      <c r="BB4" s="62" t="s">
        <v>133</v>
      </c>
      <c r="BC4" s="62" t="s">
        <v>133</v>
      </c>
      <c r="BD4" s="319"/>
    </row>
    <row r="5" spans="1:56" s="40" customFormat="1" ht="16.5" thickBot="1">
      <c r="A5" s="112"/>
      <c r="B5" s="113"/>
      <c r="C5" s="113"/>
      <c r="D5" s="113" t="s">
        <v>141</v>
      </c>
      <c r="E5" s="113"/>
      <c r="F5" s="113"/>
      <c r="G5" s="113"/>
      <c r="H5" s="113"/>
      <c r="I5" s="114"/>
      <c r="J5" s="114"/>
      <c r="K5" s="115"/>
      <c r="L5" s="116"/>
      <c r="M5" s="117"/>
      <c r="N5" s="118"/>
      <c r="O5" s="117"/>
      <c r="P5" s="118"/>
      <c r="Q5" s="117"/>
      <c r="R5" s="116"/>
      <c r="S5" s="117"/>
      <c r="T5" s="120"/>
      <c r="U5" s="292"/>
      <c r="V5" s="119"/>
      <c r="W5" s="119"/>
      <c r="X5" s="116"/>
      <c r="Y5" s="117"/>
      <c r="Z5" s="116"/>
      <c r="AA5" s="117"/>
      <c r="AB5" s="116"/>
      <c r="AC5" s="117"/>
      <c r="AD5" s="116"/>
      <c r="AE5" s="117"/>
      <c r="AF5" s="120"/>
      <c r="AG5" s="292"/>
      <c r="AH5" s="119"/>
      <c r="AI5" s="119"/>
      <c r="AJ5" s="116"/>
      <c r="AK5" s="117"/>
      <c r="AL5" s="119"/>
      <c r="AM5" s="119"/>
      <c r="AN5" s="116"/>
      <c r="AO5" s="116"/>
      <c r="AP5" s="118"/>
      <c r="AQ5" s="118"/>
      <c r="AR5" s="116"/>
      <c r="AS5" s="116"/>
      <c r="AT5" s="116"/>
      <c r="AU5" s="116"/>
      <c r="AV5" s="120"/>
      <c r="AW5" s="120"/>
      <c r="AX5" s="119"/>
      <c r="AY5" s="119"/>
      <c r="AZ5" s="120"/>
      <c r="BA5" s="120"/>
      <c r="BB5" s="119"/>
      <c r="BC5" s="119"/>
      <c r="BD5" s="121"/>
    </row>
    <row r="6" spans="1:99" s="36" customFormat="1" ht="13.5" thickBot="1">
      <c r="A6" s="225">
        <v>1</v>
      </c>
      <c r="B6" s="190">
        <v>44</v>
      </c>
      <c r="C6" s="190">
        <v>97</v>
      </c>
      <c r="D6" s="190" t="s">
        <v>147</v>
      </c>
      <c r="E6" s="190" t="s">
        <v>18</v>
      </c>
      <c r="F6" s="190" t="s">
        <v>144</v>
      </c>
      <c r="G6" s="226">
        <v>31522</v>
      </c>
      <c r="H6" s="190" t="s">
        <v>8</v>
      </c>
      <c r="I6" s="227">
        <v>40.8</v>
      </c>
      <c r="J6" s="227">
        <f>I6*2.205</f>
        <v>89.964</v>
      </c>
      <c r="K6" s="197">
        <v>2.5917</v>
      </c>
      <c r="L6" s="295">
        <v>50</v>
      </c>
      <c r="M6" s="230">
        <f aca="true" t="shared" si="0" ref="M6:M14">L6*2.205</f>
        <v>110.25</v>
      </c>
      <c r="N6" s="295">
        <v>50</v>
      </c>
      <c r="O6" s="230">
        <f>N6*2.205</f>
        <v>110.25</v>
      </c>
      <c r="P6" s="199">
        <v>50</v>
      </c>
      <c r="Q6" s="228">
        <f>P6*2.205</f>
        <v>110.25</v>
      </c>
      <c r="R6" s="190"/>
      <c r="S6" s="228"/>
      <c r="T6" s="190">
        <f>P6</f>
        <v>50</v>
      </c>
      <c r="U6" s="228">
        <f>T6*2.205</f>
        <v>110.25</v>
      </c>
      <c r="V6" s="197">
        <f aca="true" t="shared" si="1" ref="V6:V14">T6*K6</f>
        <v>129.585</v>
      </c>
      <c r="W6" s="197">
        <f>U6*K6</f>
        <v>285.734925</v>
      </c>
      <c r="X6" s="199">
        <v>30</v>
      </c>
      <c r="Y6" s="228">
        <f>X6*2.205</f>
        <v>66.15</v>
      </c>
      <c r="Z6" s="190">
        <v>35</v>
      </c>
      <c r="AA6" s="228">
        <f>Z6*2.205</f>
        <v>77.175</v>
      </c>
      <c r="AB6" s="190">
        <v>40</v>
      </c>
      <c r="AC6" s="228">
        <f>AB6*2.205</f>
        <v>88.2</v>
      </c>
      <c r="AD6" s="190"/>
      <c r="AE6" s="228"/>
      <c r="AF6" s="190">
        <f>AB6</f>
        <v>40</v>
      </c>
      <c r="AG6" s="228">
        <f>AF6*2.205</f>
        <v>88.2</v>
      </c>
      <c r="AH6" s="197">
        <f aca="true" t="shared" si="2" ref="AH6:AH14">AF6*K6</f>
        <v>103.66799999999999</v>
      </c>
      <c r="AI6" s="197">
        <f>AG6*K6</f>
        <v>228.58794</v>
      </c>
      <c r="AJ6" s="190">
        <f aca="true" t="shared" si="3" ref="AJ6:AJ14">AF6+T6</f>
        <v>90</v>
      </c>
      <c r="AK6" s="228">
        <f>AJ6*2.205</f>
        <v>198.45000000000002</v>
      </c>
      <c r="AL6" s="197">
        <f aca="true" t="shared" si="4" ref="AL6:AL14">AJ6*K6</f>
        <v>233.253</v>
      </c>
      <c r="AM6" s="197">
        <f>AK6*K6</f>
        <v>514.322865</v>
      </c>
      <c r="AN6" s="190">
        <v>50</v>
      </c>
      <c r="AO6" s="228">
        <f>AN6*2.205</f>
        <v>110.25</v>
      </c>
      <c r="AP6" s="199">
        <v>55</v>
      </c>
      <c r="AQ6" s="228">
        <f>AP6*2.205</f>
        <v>121.275</v>
      </c>
      <c r="AR6" s="190">
        <v>57.5</v>
      </c>
      <c r="AS6" s="228">
        <f aca="true" t="shared" si="5" ref="AS6:AS14">AR6*2.205</f>
        <v>126.78750000000001</v>
      </c>
      <c r="AT6" s="190"/>
      <c r="AU6" s="190"/>
      <c r="AV6" s="190">
        <f>AR6</f>
        <v>57.5</v>
      </c>
      <c r="AW6" s="228">
        <f>AV6*2.205</f>
        <v>126.78750000000001</v>
      </c>
      <c r="AX6" s="197">
        <f aca="true" t="shared" si="6" ref="AX6:AX14">AV6*K6</f>
        <v>149.02275</v>
      </c>
      <c r="AY6" s="197">
        <f>AW6*K6</f>
        <v>328.59516375</v>
      </c>
      <c r="AZ6" s="190">
        <f aca="true" t="shared" si="7" ref="AZ6:AZ14">AV6+AF6+T6</f>
        <v>147.5</v>
      </c>
      <c r="BA6" s="228">
        <f>AZ6*2.205</f>
        <v>325.2375</v>
      </c>
      <c r="BB6" s="197">
        <f aca="true" t="shared" si="8" ref="BB6:BB14">AZ6*K6</f>
        <v>382.27574999999996</v>
      </c>
      <c r="BC6" s="197">
        <f>BA6*K6</f>
        <v>842.91802875</v>
      </c>
      <c r="BD6" s="231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37"/>
    </row>
    <row r="7" spans="1:99" s="3" customFormat="1" ht="13.5" thickBot="1">
      <c r="A7" s="142">
        <v>1</v>
      </c>
      <c r="B7" s="143">
        <v>48</v>
      </c>
      <c r="C7" s="143">
        <v>105</v>
      </c>
      <c r="D7" s="143" t="s">
        <v>148</v>
      </c>
      <c r="E7" s="143" t="s">
        <v>17</v>
      </c>
      <c r="F7" s="143" t="s">
        <v>144</v>
      </c>
      <c r="G7" s="144">
        <v>29224</v>
      </c>
      <c r="H7" s="143" t="s">
        <v>8</v>
      </c>
      <c r="I7" s="145">
        <v>48</v>
      </c>
      <c r="J7" s="145">
        <f aca="true" t="shared" si="9" ref="J7:J70">I7*2.205</f>
        <v>105.84</v>
      </c>
      <c r="K7" s="147">
        <v>2.2787</v>
      </c>
      <c r="L7" s="149">
        <v>60</v>
      </c>
      <c r="M7" s="221">
        <f t="shared" si="0"/>
        <v>132.3</v>
      </c>
      <c r="N7" s="149">
        <v>65</v>
      </c>
      <c r="O7" s="221">
        <f aca="true" t="shared" si="10" ref="O7:O70">N7*2.205</f>
        <v>143.32500000000002</v>
      </c>
      <c r="P7" s="149">
        <v>71</v>
      </c>
      <c r="Q7" s="298">
        <f aca="true" t="shared" si="11" ref="Q7:Q70">P7*2.205</f>
        <v>156.555</v>
      </c>
      <c r="R7" s="143"/>
      <c r="S7" s="221"/>
      <c r="T7" s="143">
        <f>P7</f>
        <v>71</v>
      </c>
      <c r="U7" s="221">
        <f aca="true" t="shared" si="12" ref="U7:U70">T7*2.205</f>
        <v>156.555</v>
      </c>
      <c r="V7" s="147">
        <f t="shared" si="1"/>
        <v>161.7877</v>
      </c>
      <c r="W7" s="147">
        <f aca="true" t="shared" si="13" ref="W7:W70">U7*K7</f>
        <v>356.74187850000004</v>
      </c>
      <c r="X7" s="149">
        <v>30</v>
      </c>
      <c r="Y7" s="221">
        <f aca="true" t="shared" si="14" ref="Y7:Y70">X7*2.205</f>
        <v>66.15</v>
      </c>
      <c r="Z7" s="143">
        <v>35</v>
      </c>
      <c r="AA7" s="221">
        <f aca="true" t="shared" si="15" ref="AA7:AA70">Z7*2.205</f>
        <v>77.175</v>
      </c>
      <c r="AB7" s="281">
        <v>37.5</v>
      </c>
      <c r="AC7" s="242">
        <f aca="true" t="shared" si="16" ref="AC7:AC70">AB7*2.205</f>
        <v>82.6875</v>
      </c>
      <c r="AD7" s="143"/>
      <c r="AE7" s="221"/>
      <c r="AF7" s="143">
        <f>Z7</f>
        <v>35</v>
      </c>
      <c r="AG7" s="221">
        <f aca="true" t="shared" si="17" ref="AG7:AG70">AF7*2.205</f>
        <v>77.175</v>
      </c>
      <c r="AH7" s="147">
        <f t="shared" si="2"/>
        <v>79.75450000000001</v>
      </c>
      <c r="AI7" s="147">
        <f aca="true" t="shared" si="18" ref="AI7:AI70">AG7*K7</f>
        <v>175.8586725</v>
      </c>
      <c r="AJ7" s="143">
        <f t="shared" si="3"/>
        <v>106</v>
      </c>
      <c r="AK7" s="221">
        <f aca="true" t="shared" si="19" ref="AK7:AK70">AJ7*2.205</f>
        <v>233.73000000000002</v>
      </c>
      <c r="AL7" s="147">
        <f t="shared" si="4"/>
        <v>241.5422</v>
      </c>
      <c r="AM7" s="147">
        <f aca="true" t="shared" si="20" ref="AM7:AM70">AK7*K7</f>
        <v>532.6005510000001</v>
      </c>
      <c r="AN7" s="143">
        <v>70</v>
      </c>
      <c r="AO7" s="221">
        <f aca="true" t="shared" si="21" ref="AO7:AO70">AN7*2.205</f>
        <v>154.35</v>
      </c>
      <c r="AP7" s="149">
        <v>80</v>
      </c>
      <c r="AQ7" s="221">
        <f aca="true" t="shared" si="22" ref="AQ7:AQ70">AP7*2.205</f>
        <v>176.4</v>
      </c>
      <c r="AR7" s="143">
        <v>90</v>
      </c>
      <c r="AS7" s="221">
        <f t="shared" si="5"/>
        <v>198.45000000000002</v>
      </c>
      <c r="AT7" s="281">
        <v>96</v>
      </c>
      <c r="AU7" s="242">
        <f>AT7*2.205</f>
        <v>211.68</v>
      </c>
      <c r="AV7" s="143">
        <f>AR7</f>
        <v>90</v>
      </c>
      <c r="AW7" s="221">
        <f aca="true" t="shared" si="23" ref="AW7:AW70">AV7*2.205</f>
        <v>198.45000000000002</v>
      </c>
      <c r="AX7" s="147">
        <f t="shared" si="6"/>
        <v>205.08300000000003</v>
      </c>
      <c r="AY7" s="147">
        <f aca="true" t="shared" si="24" ref="AY7:AY70">AW7*K7</f>
        <v>452.20801500000005</v>
      </c>
      <c r="AZ7" s="143">
        <f t="shared" si="7"/>
        <v>196</v>
      </c>
      <c r="BA7" s="221">
        <f aca="true" t="shared" si="25" ref="BA7:BA70">AZ7*2.205</f>
        <v>432.18</v>
      </c>
      <c r="BB7" s="147">
        <f t="shared" si="8"/>
        <v>446.6252</v>
      </c>
      <c r="BC7" s="147">
        <f aca="true" t="shared" si="26" ref="BC7:BC70">BA7*K7</f>
        <v>984.808566</v>
      </c>
      <c r="BD7" s="153" t="s">
        <v>36</v>
      </c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38"/>
    </row>
    <row r="8" spans="1:99" s="3" customFormat="1" ht="13.5" thickBot="1">
      <c r="A8" s="225">
        <v>1</v>
      </c>
      <c r="B8" s="190">
        <v>52</v>
      </c>
      <c r="C8" s="190">
        <v>114</v>
      </c>
      <c r="D8" s="190" t="s">
        <v>149</v>
      </c>
      <c r="E8" s="190" t="s">
        <v>4</v>
      </c>
      <c r="F8" s="190" t="s">
        <v>144</v>
      </c>
      <c r="G8" s="226">
        <v>31665</v>
      </c>
      <c r="H8" s="190" t="s">
        <v>8</v>
      </c>
      <c r="I8" s="227">
        <v>49.4</v>
      </c>
      <c r="J8" s="227">
        <f t="shared" si="9"/>
        <v>108.927</v>
      </c>
      <c r="K8" s="197">
        <v>2.269</v>
      </c>
      <c r="L8" s="199">
        <v>77.5</v>
      </c>
      <c r="M8" s="228">
        <f t="shared" si="0"/>
        <v>170.88750000000002</v>
      </c>
      <c r="N8" s="199">
        <v>85</v>
      </c>
      <c r="O8" s="228">
        <f t="shared" si="10"/>
        <v>187.425</v>
      </c>
      <c r="P8" s="295">
        <v>90</v>
      </c>
      <c r="Q8" s="230">
        <f t="shared" si="11"/>
        <v>198.45000000000002</v>
      </c>
      <c r="R8" s="190"/>
      <c r="S8" s="228"/>
      <c r="T8" s="190">
        <f>N8</f>
        <v>85</v>
      </c>
      <c r="U8" s="228">
        <f t="shared" si="12"/>
        <v>187.425</v>
      </c>
      <c r="V8" s="197">
        <f t="shared" si="1"/>
        <v>192.865</v>
      </c>
      <c r="W8" s="197">
        <f t="shared" si="13"/>
        <v>425.267325</v>
      </c>
      <c r="X8" s="199">
        <v>47.5</v>
      </c>
      <c r="Y8" s="228">
        <f t="shared" si="14"/>
        <v>104.7375</v>
      </c>
      <c r="Z8" s="287">
        <v>52.5</v>
      </c>
      <c r="AA8" s="230">
        <f t="shared" si="15"/>
        <v>115.7625</v>
      </c>
      <c r="AB8" s="190">
        <v>52.5</v>
      </c>
      <c r="AC8" s="228">
        <f t="shared" si="16"/>
        <v>115.7625</v>
      </c>
      <c r="AD8" s="189"/>
      <c r="AE8" s="194"/>
      <c r="AF8" s="190">
        <f>AB8</f>
        <v>52.5</v>
      </c>
      <c r="AG8" s="228">
        <f t="shared" si="17"/>
        <v>115.7625</v>
      </c>
      <c r="AH8" s="197">
        <f t="shared" si="2"/>
        <v>119.1225</v>
      </c>
      <c r="AI8" s="197">
        <f t="shared" si="18"/>
        <v>262.6651125</v>
      </c>
      <c r="AJ8" s="190">
        <f t="shared" si="3"/>
        <v>137.5</v>
      </c>
      <c r="AK8" s="228">
        <f t="shared" si="19"/>
        <v>303.1875</v>
      </c>
      <c r="AL8" s="197">
        <f t="shared" si="4"/>
        <v>311.9875</v>
      </c>
      <c r="AM8" s="197">
        <f t="shared" si="20"/>
        <v>687.9324375</v>
      </c>
      <c r="AN8" s="287">
        <v>115</v>
      </c>
      <c r="AO8" s="230">
        <f t="shared" si="21"/>
        <v>253.57500000000002</v>
      </c>
      <c r="AP8" s="199">
        <v>120</v>
      </c>
      <c r="AQ8" s="228">
        <f t="shared" si="22"/>
        <v>264.6</v>
      </c>
      <c r="AR8" s="287">
        <v>127.5</v>
      </c>
      <c r="AS8" s="230">
        <f t="shared" si="5"/>
        <v>281.1375</v>
      </c>
      <c r="AT8" s="190"/>
      <c r="AU8" s="228"/>
      <c r="AV8" s="190">
        <f>AP8</f>
        <v>120</v>
      </c>
      <c r="AW8" s="228">
        <f t="shared" si="23"/>
        <v>264.6</v>
      </c>
      <c r="AX8" s="197">
        <f t="shared" si="6"/>
        <v>272.28000000000003</v>
      </c>
      <c r="AY8" s="197">
        <f t="shared" si="24"/>
        <v>600.3774000000001</v>
      </c>
      <c r="AZ8" s="190">
        <f t="shared" si="7"/>
        <v>257.5</v>
      </c>
      <c r="BA8" s="228">
        <f t="shared" si="25"/>
        <v>567.7875</v>
      </c>
      <c r="BB8" s="197">
        <f t="shared" si="8"/>
        <v>584.2675</v>
      </c>
      <c r="BC8" s="197">
        <f t="shared" si="26"/>
        <v>1288.3098375000002</v>
      </c>
      <c r="BD8" s="231" t="s">
        <v>37</v>
      </c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38"/>
    </row>
    <row r="9" spans="1:99" s="3" customFormat="1" ht="12.75">
      <c r="A9" s="161">
        <v>1</v>
      </c>
      <c r="B9" s="47">
        <v>56</v>
      </c>
      <c r="C9" s="47">
        <v>123</v>
      </c>
      <c r="D9" s="47" t="s">
        <v>150</v>
      </c>
      <c r="E9" s="47" t="s">
        <v>29</v>
      </c>
      <c r="F9" s="47" t="s">
        <v>145</v>
      </c>
      <c r="G9" s="162">
        <v>33495</v>
      </c>
      <c r="H9" s="47" t="s">
        <v>12</v>
      </c>
      <c r="I9" s="163">
        <v>53.5</v>
      </c>
      <c r="J9" s="163">
        <f t="shared" si="9"/>
        <v>117.9675</v>
      </c>
      <c r="K9" s="165">
        <v>2.0898</v>
      </c>
      <c r="L9" s="166">
        <v>75</v>
      </c>
      <c r="M9" s="223">
        <f t="shared" si="0"/>
        <v>165.375</v>
      </c>
      <c r="N9" s="168">
        <v>82.5</v>
      </c>
      <c r="O9" s="299">
        <f t="shared" si="10"/>
        <v>181.9125</v>
      </c>
      <c r="P9" s="284">
        <v>85</v>
      </c>
      <c r="Q9" s="224">
        <f t="shared" si="11"/>
        <v>187.425</v>
      </c>
      <c r="R9" s="47"/>
      <c r="S9" s="223"/>
      <c r="T9" s="47">
        <f>N9</f>
        <v>82.5</v>
      </c>
      <c r="U9" s="223">
        <f t="shared" si="12"/>
        <v>181.9125</v>
      </c>
      <c r="V9" s="165">
        <f t="shared" si="1"/>
        <v>172.4085</v>
      </c>
      <c r="W9" s="165">
        <f t="shared" si="13"/>
        <v>380.16074249999997</v>
      </c>
      <c r="X9" s="166">
        <v>45</v>
      </c>
      <c r="Y9" s="223">
        <f t="shared" si="14"/>
        <v>99.22500000000001</v>
      </c>
      <c r="Z9" s="47">
        <v>47.5</v>
      </c>
      <c r="AA9" s="223">
        <f t="shared" si="15"/>
        <v>104.7375</v>
      </c>
      <c r="AB9" s="47">
        <v>50</v>
      </c>
      <c r="AC9" s="299">
        <f t="shared" si="16"/>
        <v>110.25</v>
      </c>
      <c r="AD9" s="47"/>
      <c r="AE9" s="223"/>
      <c r="AF9" s="47">
        <f>AB9</f>
        <v>50</v>
      </c>
      <c r="AG9" s="223">
        <f t="shared" si="17"/>
        <v>110.25</v>
      </c>
      <c r="AH9" s="165">
        <f t="shared" si="2"/>
        <v>104.49</v>
      </c>
      <c r="AI9" s="165">
        <f t="shared" si="18"/>
        <v>230.40044999999998</v>
      </c>
      <c r="AJ9" s="47">
        <f t="shared" si="3"/>
        <v>132.5</v>
      </c>
      <c r="AK9" s="223">
        <f t="shared" si="19"/>
        <v>292.1625</v>
      </c>
      <c r="AL9" s="165">
        <f t="shared" si="4"/>
        <v>276.89849999999996</v>
      </c>
      <c r="AM9" s="165">
        <f t="shared" si="20"/>
        <v>610.5611925000001</v>
      </c>
      <c r="AN9" s="166">
        <v>100</v>
      </c>
      <c r="AO9" s="223">
        <f t="shared" si="21"/>
        <v>220.5</v>
      </c>
      <c r="AP9" s="284">
        <v>105</v>
      </c>
      <c r="AQ9" s="224">
        <f t="shared" si="22"/>
        <v>231.525</v>
      </c>
      <c r="AR9" s="47">
        <v>107.5</v>
      </c>
      <c r="AS9" s="299">
        <f t="shared" si="5"/>
        <v>237.0375</v>
      </c>
      <c r="AT9" s="283">
        <v>111</v>
      </c>
      <c r="AU9" s="224">
        <f>AT9*2.205</f>
        <v>244.755</v>
      </c>
      <c r="AV9" s="47">
        <f>AR9</f>
        <v>107.5</v>
      </c>
      <c r="AW9" s="223">
        <f t="shared" si="23"/>
        <v>237.0375</v>
      </c>
      <c r="AX9" s="165">
        <f t="shared" si="6"/>
        <v>224.65349999999998</v>
      </c>
      <c r="AY9" s="165">
        <f t="shared" si="24"/>
        <v>495.36096749999996</v>
      </c>
      <c r="AZ9" s="47">
        <f t="shared" si="7"/>
        <v>240</v>
      </c>
      <c r="BA9" s="299">
        <f t="shared" si="25"/>
        <v>529.2</v>
      </c>
      <c r="BB9" s="165">
        <f t="shared" si="8"/>
        <v>501.55199999999996</v>
      </c>
      <c r="BC9" s="165">
        <f t="shared" si="26"/>
        <v>1105.92216</v>
      </c>
      <c r="BD9" s="17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38"/>
    </row>
    <row r="10" spans="1:99" s="3" customFormat="1" ht="12.75">
      <c r="A10" s="30">
        <v>2</v>
      </c>
      <c r="B10" s="3">
        <v>56</v>
      </c>
      <c r="C10" s="3">
        <v>123</v>
      </c>
      <c r="D10" s="3" t="s">
        <v>151</v>
      </c>
      <c r="E10" s="3" t="s">
        <v>5</v>
      </c>
      <c r="F10" s="3" t="s">
        <v>144</v>
      </c>
      <c r="G10" s="1">
        <v>32411</v>
      </c>
      <c r="H10" s="3" t="s">
        <v>12</v>
      </c>
      <c r="I10" s="2">
        <v>53.9</v>
      </c>
      <c r="J10" s="2">
        <f t="shared" si="9"/>
        <v>118.8495</v>
      </c>
      <c r="K10" s="63">
        <v>2.0701</v>
      </c>
      <c r="L10" s="11">
        <v>75</v>
      </c>
      <c r="M10" s="100">
        <f t="shared" si="0"/>
        <v>165.375</v>
      </c>
      <c r="N10" s="41">
        <v>80</v>
      </c>
      <c r="O10" s="99">
        <f t="shared" si="10"/>
        <v>176.4</v>
      </c>
      <c r="P10" s="19">
        <v>82.5</v>
      </c>
      <c r="Q10" s="100">
        <f t="shared" si="11"/>
        <v>181.9125</v>
      </c>
      <c r="S10" s="100"/>
      <c r="T10" s="3">
        <f>P10</f>
        <v>82.5</v>
      </c>
      <c r="U10" s="100">
        <f t="shared" si="12"/>
        <v>181.9125</v>
      </c>
      <c r="V10" s="63">
        <f t="shared" si="1"/>
        <v>170.78325</v>
      </c>
      <c r="W10" s="63">
        <f t="shared" si="13"/>
        <v>376.57706625</v>
      </c>
      <c r="X10" s="11">
        <v>37.5</v>
      </c>
      <c r="Y10" s="100">
        <f t="shared" si="14"/>
        <v>82.6875</v>
      </c>
      <c r="Z10" s="11">
        <v>40</v>
      </c>
      <c r="AA10" s="100">
        <f t="shared" si="15"/>
        <v>88.2</v>
      </c>
      <c r="AB10" s="42">
        <v>42.5</v>
      </c>
      <c r="AC10" s="99">
        <f t="shared" si="16"/>
        <v>93.7125</v>
      </c>
      <c r="AE10" s="100"/>
      <c r="AF10" s="3">
        <f>Z10</f>
        <v>40</v>
      </c>
      <c r="AG10" s="100">
        <f t="shared" si="17"/>
        <v>88.2</v>
      </c>
      <c r="AH10" s="63">
        <f t="shared" si="2"/>
        <v>82.804</v>
      </c>
      <c r="AI10" s="63">
        <f t="shared" si="18"/>
        <v>182.58282</v>
      </c>
      <c r="AJ10" s="3">
        <f t="shared" si="3"/>
        <v>122.5</v>
      </c>
      <c r="AK10" s="100">
        <f t="shared" si="19"/>
        <v>270.1125</v>
      </c>
      <c r="AL10" s="63">
        <f t="shared" si="4"/>
        <v>253.58725</v>
      </c>
      <c r="AM10" s="63">
        <f t="shared" si="20"/>
        <v>559.15988625</v>
      </c>
      <c r="AN10" s="11">
        <v>95</v>
      </c>
      <c r="AO10" s="100">
        <f t="shared" si="21"/>
        <v>209.475</v>
      </c>
      <c r="AP10" s="19">
        <v>102.5</v>
      </c>
      <c r="AQ10" s="100">
        <f t="shared" si="22"/>
        <v>226.01250000000002</v>
      </c>
      <c r="AR10" s="3">
        <v>107.5</v>
      </c>
      <c r="AS10" s="100">
        <f t="shared" si="5"/>
        <v>237.0375</v>
      </c>
      <c r="AT10" s="43">
        <v>110</v>
      </c>
      <c r="AU10" s="99">
        <f>AT10*2.205</f>
        <v>242.55</v>
      </c>
      <c r="AV10" s="3">
        <f>AR10</f>
        <v>107.5</v>
      </c>
      <c r="AW10" s="100">
        <f t="shared" si="23"/>
        <v>237.0375</v>
      </c>
      <c r="AX10" s="63">
        <f t="shared" si="6"/>
        <v>222.53575</v>
      </c>
      <c r="AY10" s="63">
        <f t="shared" si="24"/>
        <v>490.69132875</v>
      </c>
      <c r="AZ10" s="3">
        <f t="shared" si="7"/>
        <v>230</v>
      </c>
      <c r="BA10" s="100">
        <f t="shared" si="25"/>
        <v>507.15000000000003</v>
      </c>
      <c r="BB10" s="63">
        <f t="shared" si="8"/>
        <v>476.123</v>
      </c>
      <c r="BC10" s="63">
        <f t="shared" si="26"/>
        <v>1049.8512150000001</v>
      </c>
      <c r="BD10" s="31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38"/>
    </row>
    <row r="11" spans="1:99" s="3" customFormat="1" ht="12.75">
      <c r="A11" s="30">
        <v>1</v>
      </c>
      <c r="B11" s="3">
        <v>56</v>
      </c>
      <c r="C11" s="3">
        <v>123</v>
      </c>
      <c r="D11" s="3" t="s">
        <v>152</v>
      </c>
      <c r="E11" s="3" t="s">
        <v>14</v>
      </c>
      <c r="F11" s="3" t="s">
        <v>144</v>
      </c>
      <c r="G11" s="1">
        <v>29726</v>
      </c>
      <c r="H11" s="3" t="s">
        <v>8</v>
      </c>
      <c r="I11" s="2">
        <v>55.7</v>
      </c>
      <c r="J11" s="2">
        <f t="shared" si="9"/>
        <v>122.81850000000001</v>
      </c>
      <c r="K11" s="63">
        <v>2.0084</v>
      </c>
      <c r="L11" s="11">
        <v>77.5</v>
      </c>
      <c r="M11" s="100">
        <f t="shared" si="0"/>
        <v>170.88750000000002</v>
      </c>
      <c r="N11" s="41">
        <v>82.5</v>
      </c>
      <c r="O11" s="99">
        <f t="shared" si="10"/>
        <v>181.9125</v>
      </c>
      <c r="P11" s="19">
        <v>82.5</v>
      </c>
      <c r="Q11" s="100">
        <f t="shared" si="11"/>
        <v>181.9125</v>
      </c>
      <c r="S11" s="100"/>
      <c r="T11" s="3">
        <f>P11</f>
        <v>82.5</v>
      </c>
      <c r="U11" s="100">
        <f t="shared" si="12"/>
        <v>181.9125</v>
      </c>
      <c r="V11" s="63">
        <f t="shared" si="1"/>
        <v>165.69299999999998</v>
      </c>
      <c r="W11" s="63">
        <f t="shared" si="13"/>
        <v>365.35306499999996</v>
      </c>
      <c r="X11" s="11">
        <v>45</v>
      </c>
      <c r="Y11" s="100">
        <f t="shared" si="14"/>
        <v>99.22500000000001</v>
      </c>
      <c r="Z11" s="43">
        <v>50</v>
      </c>
      <c r="AA11" s="99">
        <f t="shared" si="15"/>
        <v>110.25</v>
      </c>
      <c r="AB11" s="3">
        <v>50</v>
      </c>
      <c r="AC11" s="100">
        <f t="shared" si="16"/>
        <v>110.25</v>
      </c>
      <c r="AE11" s="100"/>
      <c r="AF11" s="3">
        <f>AB11</f>
        <v>50</v>
      </c>
      <c r="AG11" s="100">
        <f t="shared" si="17"/>
        <v>110.25</v>
      </c>
      <c r="AH11" s="63">
        <f t="shared" si="2"/>
        <v>100.42</v>
      </c>
      <c r="AI11" s="63">
        <f t="shared" si="18"/>
        <v>221.4261</v>
      </c>
      <c r="AJ11" s="3">
        <f t="shared" si="3"/>
        <v>132.5</v>
      </c>
      <c r="AK11" s="100">
        <f t="shared" si="19"/>
        <v>292.1625</v>
      </c>
      <c r="AL11" s="63">
        <f t="shared" si="4"/>
        <v>266.113</v>
      </c>
      <c r="AM11" s="63">
        <f t="shared" si="20"/>
        <v>586.779165</v>
      </c>
      <c r="AN11" s="11">
        <v>90</v>
      </c>
      <c r="AO11" s="100">
        <f t="shared" si="21"/>
        <v>198.45000000000002</v>
      </c>
      <c r="AP11" s="19">
        <v>100</v>
      </c>
      <c r="AQ11" s="100">
        <f t="shared" si="22"/>
        <v>220.5</v>
      </c>
      <c r="AR11" s="3">
        <v>110</v>
      </c>
      <c r="AS11" s="100">
        <f t="shared" si="5"/>
        <v>242.55</v>
      </c>
      <c r="AU11" s="100"/>
      <c r="AV11" s="3">
        <f>AR11</f>
        <v>110</v>
      </c>
      <c r="AW11" s="100">
        <f t="shared" si="23"/>
        <v>242.55</v>
      </c>
      <c r="AX11" s="63">
        <f t="shared" si="6"/>
        <v>220.924</v>
      </c>
      <c r="AY11" s="63">
        <f t="shared" si="24"/>
        <v>487.13742</v>
      </c>
      <c r="AZ11" s="3">
        <f t="shared" si="7"/>
        <v>242.5</v>
      </c>
      <c r="BA11" s="100">
        <f t="shared" si="25"/>
        <v>534.7125</v>
      </c>
      <c r="BB11" s="63">
        <f t="shared" si="8"/>
        <v>487.037</v>
      </c>
      <c r="BC11" s="63">
        <f t="shared" si="26"/>
        <v>1073.916585</v>
      </c>
      <c r="BD11" s="31" t="s">
        <v>38</v>
      </c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38"/>
    </row>
    <row r="12" spans="1:99" s="3" customFormat="1" ht="13.5" thickBot="1">
      <c r="A12" s="122">
        <v>2</v>
      </c>
      <c r="B12" s="45">
        <v>56</v>
      </c>
      <c r="C12" s="45">
        <v>123</v>
      </c>
      <c r="D12" s="45" t="s">
        <v>153</v>
      </c>
      <c r="E12" s="45" t="s">
        <v>15</v>
      </c>
      <c r="F12" s="45" t="s">
        <v>144</v>
      </c>
      <c r="G12" s="123">
        <v>30863</v>
      </c>
      <c r="H12" s="45" t="s">
        <v>8</v>
      </c>
      <c r="I12" s="124">
        <v>55.2</v>
      </c>
      <c r="J12" s="124">
        <f t="shared" si="9"/>
        <v>121.71600000000001</v>
      </c>
      <c r="K12" s="126">
        <v>2.03</v>
      </c>
      <c r="L12" s="134">
        <v>60</v>
      </c>
      <c r="M12" s="218">
        <f t="shared" si="0"/>
        <v>132.3</v>
      </c>
      <c r="N12" s="278">
        <v>65</v>
      </c>
      <c r="O12" s="219">
        <f t="shared" si="10"/>
        <v>143.32500000000002</v>
      </c>
      <c r="P12" s="278">
        <v>65</v>
      </c>
      <c r="Q12" s="219">
        <f t="shared" si="11"/>
        <v>143.32500000000002</v>
      </c>
      <c r="R12" s="45"/>
      <c r="S12" s="218"/>
      <c r="T12" s="45">
        <f>L12</f>
        <v>60</v>
      </c>
      <c r="U12" s="218">
        <f t="shared" si="12"/>
        <v>132.3</v>
      </c>
      <c r="V12" s="126">
        <f t="shared" si="1"/>
        <v>121.79999999999998</v>
      </c>
      <c r="W12" s="126">
        <f t="shared" si="13"/>
        <v>268.569</v>
      </c>
      <c r="X12" s="134">
        <v>45</v>
      </c>
      <c r="Y12" s="218">
        <f t="shared" si="14"/>
        <v>99.22500000000001</v>
      </c>
      <c r="Z12" s="134">
        <v>47.5</v>
      </c>
      <c r="AA12" s="218">
        <f t="shared" si="15"/>
        <v>104.7375</v>
      </c>
      <c r="AB12" s="276">
        <v>50</v>
      </c>
      <c r="AC12" s="219">
        <f t="shared" si="16"/>
        <v>110.25</v>
      </c>
      <c r="AD12" s="45"/>
      <c r="AE12" s="218"/>
      <c r="AF12" s="45">
        <f>Z12</f>
        <v>47.5</v>
      </c>
      <c r="AG12" s="218">
        <f t="shared" si="17"/>
        <v>104.7375</v>
      </c>
      <c r="AH12" s="126">
        <f t="shared" si="2"/>
        <v>96.425</v>
      </c>
      <c r="AI12" s="126">
        <f t="shared" si="18"/>
        <v>212.617125</v>
      </c>
      <c r="AJ12" s="45">
        <f t="shared" si="3"/>
        <v>107.5</v>
      </c>
      <c r="AK12" s="218">
        <f t="shared" si="19"/>
        <v>237.0375</v>
      </c>
      <c r="AL12" s="126">
        <f t="shared" si="4"/>
        <v>218.22499999999997</v>
      </c>
      <c r="AM12" s="126">
        <f t="shared" si="20"/>
        <v>481.18612499999995</v>
      </c>
      <c r="AN12" s="134">
        <v>80</v>
      </c>
      <c r="AO12" s="218">
        <f t="shared" si="21"/>
        <v>176.4</v>
      </c>
      <c r="AP12" s="278">
        <v>0</v>
      </c>
      <c r="AQ12" s="219">
        <f t="shared" si="22"/>
        <v>0</v>
      </c>
      <c r="AR12" s="277">
        <v>0</v>
      </c>
      <c r="AS12" s="219">
        <f t="shared" si="5"/>
        <v>0</v>
      </c>
      <c r="AT12" s="45"/>
      <c r="AU12" s="218"/>
      <c r="AV12" s="45">
        <f>AN12</f>
        <v>80</v>
      </c>
      <c r="AW12" s="218">
        <f t="shared" si="23"/>
        <v>176.4</v>
      </c>
      <c r="AX12" s="126">
        <f t="shared" si="6"/>
        <v>162.39999999999998</v>
      </c>
      <c r="AY12" s="126">
        <f t="shared" si="24"/>
        <v>358.092</v>
      </c>
      <c r="AZ12" s="45">
        <f t="shared" si="7"/>
        <v>187.5</v>
      </c>
      <c r="BA12" s="218">
        <f t="shared" si="25"/>
        <v>413.4375</v>
      </c>
      <c r="BB12" s="126">
        <f t="shared" si="8"/>
        <v>380.62499999999994</v>
      </c>
      <c r="BC12" s="126">
        <f t="shared" si="26"/>
        <v>839.2781249999999</v>
      </c>
      <c r="BD12" s="13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38"/>
    </row>
    <row r="13" spans="1:99" s="3" customFormat="1" ht="13.5" thickBot="1">
      <c r="A13" s="225">
        <v>1</v>
      </c>
      <c r="B13" s="190">
        <v>60</v>
      </c>
      <c r="C13" s="190">
        <v>132</v>
      </c>
      <c r="D13" s="190" t="s">
        <v>154</v>
      </c>
      <c r="E13" s="190" t="s">
        <v>4</v>
      </c>
      <c r="F13" s="190" t="s">
        <v>144</v>
      </c>
      <c r="G13" s="226">
        <v>30481</v>
      </c>
      <c r="H13" s="190" t="s">
        <v>8</v>
      </c>
      <c r="I13" s="227">
        <v>59.6</v>
      </c>
      <c r="J13" s="227">
        <f t="shared" si="9"/>
        <v>131.418</v>
      </c>
      <c r="K13" s="197">
        <v>1.81</v>
      </c>
      <c r="L13" s="189">
        <v>55</v>
      </c>
      <c r="M13" s="228">
        <f t="shared" si="0"/>
        <v>121.275</v>
      </c>
      <c r="N13" s="199">
        <v>65</v>
      </c>
      <c r="O13" s="228">
        <f t="shared" si="10"/>
        <v>143.32500000000002</v>
      </c>
      <c r="P13" s="295">
        <v>70</v>
      </c>
      <c r="Q13" s="230">
        <f t="shared" si="11"/>
        <v>154.35</v>
      </c>
      <c r="R13" s="190"/>
      <c r="S13" s="228"/>
      <c r="T13" s="190">
        <f>N13</f>
        <v>65</v>
      </c>
      <c r="U13" s="228">
        <f t="shared" si="12"/>
        <v>143.32500000000002</v>
      </c>
      <c r="V13" s="197">
        <f t="shared" si="1"/>
        <v>117.65</v>
      </c>
      <c r="W13" s="197">
        <f t="shared" si="13"/>
        <v>259.41825000000006</v>
      </c>
      <c r="X13" s="189">
        <v>35</v>
      </c>
      <c r="Y13" s="228">
        <f t="shared" si="14"/>
        <v>77.175</v>
      </c>
      <c r="Z13" s="190">
        <v>42.5</v>
      </c>
      <c r="AA13" s="228">
        <f t="shared" si="15"/>
        <v>93.7125</v>
      </c>
      <c r="AB13" s="190">
        <v>45</v>
      </c>
      <c r="AC13" s="228">
        <f t="shared" si="16"/>
        <v>99.22500000000001</v>
      </c>
      <c r="AD13" s="190"/>
      <c r="AE13" s="228"/>
      <c r="AF13" s="190">
        <f>AB13</f>
        <v>45</v>
      </c>
      <c r="AG13" s="228">
        <f t="shared" si="17"/>
        <v>99.22500000000001</v>
      </c>
      <c r="AH13" s="197">
        <f t="shared" si="2"/>
        <v>81.45</v>
      </c>
      <c r="AI13" s="197">
        <f t="shared" si="18"/>
        <v>179.59725000000003</v>
      </c>
      <c r="AJ13" s="190">
        <f t="shared" si="3"/>
        <v>110</v>
      </c>
      <c r="AK13" s="228">
        <f t="shared" si="19"/>
        <v>242.55</v>
      </c>
      <c r="AL13" s="197">
        <f t="shared" si="4"/>
        <v>199.1</v>
      </c>
      <c r="AM13" s="197">
        <f t="shared" si="20"/>
        <v>439.01550000000003</v>
      </c>
      <c r="AN13" s="189">
        <v>85</v>
      </c>
      <c r="AO13" s="228">
        <f t="shared" si="21"/>
        <v>187.425</v>
      </c>
      <c r="AP13" s="199">
        <v>100</v>
      </c>
      <c r="AQ13" s="228">
        <f t="shared" si="22"/>
        <v>220.5</v>
      </c>
      <c r="AR13" s="190">
        <v>110</v>
      </c>
      <c r="AS13" s="228">
        <f t="shared" si="5"/>
        <v>242.55</v>
      </c>
      <c r="AT13" s="190"/>
      <c r="AU13" s="228"/>
      <c r="AV13" s="190">
        <f>AR13</f>
        <v>110</v>
      </c>
      <c r="AW13" s="228">
        <f t="shared" si="23"/>
        <v>242.55</v>
      </c>
      <c r="AX13" s="197">
        <f t="shared" si="6"/>
        <v>199.1</v>
      </c>
      <c r="AY13" s="197">
        <f t="shared" si="24"/>
        <v>439.01550000000003</v>
      </c>
      <c r="AZ13" s="190">
        <f t="shared" si="7"/>
        <v>220</v>
      </c>
      <c r="BA13" s="228">
        <f t="shared" si="25"/>
        <v>485.1</v>
      </c>
      <c r="BB13" s="197">
        <f t="shared" si="8"/>
        <v>398.2</v>
      </c>
      <c r="BC13" s="197">
        <f t="shared" si="26"/>
        <v>878.0310000000001</v>
      </c>
      <c r="BD13" s="231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38"/>
    </row>
    <row r="14" spans="1:99" s="3" customFormat="1" ht="13.5" thickBot="1">
      <c r="A14" s="142" t="s">
        <v>758</v>
      </c>
      <c r="B14" s="143">
        <v>75</v>
      </c>
      <c r="C14" s="143">
        <v>165</v>
      </c>
      <c r="D14" s="143" t="s">
        <v>155</v>
      </c>
      <c r="E14" s="143" t="s">
        <v>5</v>
      </c>
      <c r="F14" s="143" t="s">
        <v>144</v>
      </c>
      <c r="G14" s="144">
        <v>32441</v>
      </c>
      <c r="H14" s="143" t="s">
        <v>12</v>
      </c>
      <c r="I14" s="145">
        <v>73.7</v>
      </c>
      <c r="J14" s="145">
        <f t="shared" si="9"/>
        <v>162.5085</v>
      </c>
      <c r="K14" s="147">
        <v>1.603</v>
      </c>
      <c r="L14" s="279">
        <v>105</v>
      </c>
      <c r="M14" s="242">
        <f t="shared" si="0"/>
        <v>231.525</v>
      </c>
      <c r="N14" s="282">
        <v>110</v>
      </c>
      <c r="O14" s="242">
        <f t="shared" si="10"/>
        <v>242.55</v>
      </c>
      <c r="P14" s="282">
        <v>110</v>
      </c>
      <c r="Q14" s="242">
        <f t="shared" si="11"/>
        <v>242.55</v>
      </c>
      <c r="R14" s="143"/>
      <c r="S14" s="221"/>
      <c r="T14" s="281">
        <v>0</v>
      </c>
      <c r="U14" s="242">
        <f t="shared" si="12"/>
        <v>0</v>
      </c>
      <c r="V14" s="147">
        <f t="shared" si="1"/>
        <v>0</v>
      </c>
      <c r="W14" s="147">
        <f t="shared" si="13"/>
        <v>0</v>
      </c>
      <c r="X14" s="279">
        <v>47.5</v>
      </c>
      <c r="Y14" s="242">
        <f t="shared" si="14"/>
        <v>104.7375</v>
      </c>
      <c r="Z14" s="281">
        <v>0</v>
      </c>
      <c r="AA14" s="242">
        <f t="shared" si="15"/>
        <v>0</v>
      </c>
      <c r="AB14" s="281">
        <v>0</v>
      </c>
      <c r="AC14" s="242">
        <f t="shared" si="16"/>
        <v>0</v>
      </c>
      <c r="AD14" s="143"/>
      <c r="AE14" s="221"/>
      <c r="AF14" s="281">
        <v>0</v>
      </c>
      <c r="AG14" s="242">
        <f t="shared" si="17"/>
        <v>0</v>
      </c>
      <c r="AH14" s="147">
        <f t="shared" si="2"/>
        <v>0</v>
      </c>
      <c r="AI14" s="147">
        <f t="shared" si="18"/>
        <v>0</v>
      </c>
      <c r="AJ14" s="143">
        <f t="shared" si="3"/>
        <v>0</v>
      </c>
      <c r="AK14" s="221">
        <f t="shared" si="19"/>
        <v>0</v>
      </c>
      <c r="AL14" s="147">
        <f t="shared" si="4"/>
        <v>0</v>
      </c>
      <c r="AM14" s="147">
        <f t="shared" si="20"/>
        <v>0</v>
      </c>
      <c r="AN14" s="279">
        <v>115</v>
      </c>
      <c r="AO14" s="242">
        <f t="shared" si="21"/>
        <v>253.57500000000002</v>
      </c>
      <c r="AP14" s="282">
        <v>0</v>
      </c>
      <c r="AQ14" s="242">
        <f t="shared" si="22"/>
        <v>0</v>
      </c>
      <c r="AR14" s="281">
        <v>0</v>
      </c>
      <c r="AS14" s="242">
        <f t="shared" si="5"/>
        <v>0</v>
      </c>
      <c r="AT14" s="143"/>
      <c r="AU14" s="221"/>
      <c r="AV14" s="281">
        <v>0</v>
      </c>
      <c r="AW14" s="242">
        <f t="shared" si="23"/>
        <v>0</v>
      </c>
      <c r="AX14" s="147">
        <f t="shared" si="6"/>
        <v>0</v>
      </c>
      <c r="AY14" s="147">
        <f t="shared" si="24"/>
        <v>0</v>
      </c>
      <c r="AZ14" s="143">
        <f t="shared" si="7"/>
        <v>0</v>
      </c>
      <c r="BA14" s="221">
        <f t="shared" si="25"/>
        <v>0</v>
      </c>
      <c r="BB14" s="147">
        <f t="shared" si="8"/>
        <v>0</v>
      </c>
      <c r="BC14" s="147">
        <f t="shared" si="26"/>
        <v>0</v>
      </c>
      <c r="BD14" s="153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38"/>
    </row>
    <row r="15" spans="1:99" s="3" customFormat="1" ht="16.5" thickBot="1">
      <c r="A15" s="225"/>
      <c r="B15" s="190"/>
      <c r="C15" s="190"/>
      <c r="D15" s="247" t="s">
        <v>142</v>
      </c>
      <c r="E15" s="190"/>
      <c r="F15" s="190"/>
      <c r="G15" s="226"/>
      <c r="H15" s="190"/>
      <c r="I15" s="227"/>
      <c r="J15" s="227"/>
      <c r="K15" s="197"/>
      <c r="L15" s="189"/>
      <c r="M15" s="230"/>
      <c r="N15" s="295"/>
      <c r="O15" s="230"/>
      <c r="P15" s="199"/>
      <c r="Q15" s="230"/>
      <c r="R15" s="190"/>
      <c r="S15" s="228"/>
      <c r="T15" s="190"/>
      <c r="U15" s="228"/>
      <c r="V15" s="197"/>
      <c r="W15" s="197"/>
      <c r="X15" s="189"/>
      <c r="Y15" s="228"/>
      <c r="Z15" s="189"/>
      <c r="AA15" s="228"/>
      <c r="AB15" s="296"/>
      <c r="AC15" s="228"/>
      <c r="AD15" s="190"/>
      <c r="AE15" s="228"/>
      <c r="AF15" s="190"/>
      <c r="AG15" s="228"/>
      <c r="AH15" s="197"/>
      <c r="AI15" s="197"/>
      <c r="AJ15" s="190"/>
      <c r="AK15" s="228"/>
      <c r="AL15" s="197"/>
      <c r="AM15" s="197"/>
      <c r="AN15" s="189"/>
      <c r="AO15" s="228"/>
      <c r="AP15" s="199"/>
      <c r="AQ15" s="228"/>
      <c r="AR15" s="190"/>
      <c r="AS15" s="228"/>
      <c r="AT15" s="287"/>
      <c r="AU15" s="228"/>
      <c r="AV15" s="190"/>
      <c r="AW15" s="228"/>
      <c r="AX15" s="197"/>
      <c r="AY15" s="197"/>
      <c r="AZ15" s="190"/>
      <c r="BA15" s="228"/>
      <c r="BB15" s="197"/>
      <c r="BC15" s="197"/>
      <c r="BD15" s="231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38"/>
    </row>
    <row r="16" spans="1:99" s="3" customFormat="1" ht="12.75">
      <c r="A16" s="161">
        <v>1</v>
      </c>
      <c r="B16" s="47">
        <v>52</v>
      </c>
      <c r="C16" s="47">
        <v>114</v>
      </c>
      <c r="D16" s="47" t="s">
        <v>156</v>
      </c>
      <c r="E16" s="47" t="s">
        <v>19</v>
      </c>
      <c r="F16" s="47" t="s">
        <v>144</v>
      </c>
      <c r="G16" s="162">
        <v>35174</v>
      </c>
      <c r="H16" s="47" t="s">
        <v>11</v>
      </c>
      <c r="I16" s="163">
        <v>52</v>
      </c>
      <c r="J16" s="163">
        <f t="shared" si="9"/>
        <v>114.66</v>
      </c>
      <c r="K16" s="165">
        <v>2.4664</v>
      </c>
      <c r="L16" s="284">
        <v>90</v>
      </c>
      <c r="M16" s="224">
        <f aca="true" t="shared" si="27" ref="M16:M47">L16*2.205</f>
        <v>198.45000000000002</v>
      </c>
      <c r="N16" s="168">
        <v>90</v>
      </c>
      <c r="O16" s="223">
        <f t="shared" si="10"/>
        <v>198.45000000000002</v>
      </c>
      <c r="P16" s="284">
        <v>100</v>
      </c>
      <c r="Q16" s="224">
        <f t="shared" si="11"/>
        <v>220.5</v>
      </c>
      <c r="R16" s="47"/>
      <c r="S16" s="223"/>
      <c r="T16" s="47">
        <v>90</v>
      </c>
      <c r="U16" s="223">
        <f t="shared" si="12"/>
        <v>198.45000000000002</v>
      </c>
      <c r="V16" s="165">
        <f aca="true" t="shared" si="28" ref="V16:V22">T16*K16</f>
        <v>221.976</v>
      </c>
      <c r="W16" s="165">
        <f t="shared" si="13"/>
        <v>489.4570800000001</v>
      </c>
      <c r="X16" s="168">
        <v>55</v>
      </c>
      <c r="Y16" s="223">
        <f t="shared" si="14"/>
        <v>121.275</v>
      </c>
      <c r="Z16" s="47">
        <v>60</v>
      </c>
      <c r="AA16" s="223">
        <f t="shared" si="15"/>
        <v>132.3</v>
      </c>
      <c r="AB16" s="283">
        <v>65</v>
      </c>
      <c r="AC16" s="224">
        <f t="shared" si="16"/>
        <v>143.32500000000002</v>
      </c>
      <c r="AD16" s="47"/>
      <c r="AE16" s="223"/>
      <c r="AF16" s="47">
        <f>Z16</f>
        <v>60</v>
      </c>
      <c r="AG16" s="223">
        <f t="shared" si="17"/>
        <v>132.3</v>
      </c>
      <c r="AH16" s="165">
        <f aca="true" t="shared" si="29" ref="AH16:AH22">AF16*K16</f>
        <v>147.984</v>
      </c>
      <c r="AI16" s="165">
        <f t="shared" si="18"/>
        <v>326.30472000000003</v>
      </c>
      <c r="AJ16" s="47">
        <f aca="true" t="shared" si="30" ref="AJ16:AJ22">AF16+T16</f>
        <v>150</v>
      </c>
      <c r="AK16" s="223">
        <f t="shared" si="19"/>
        <v>330.75</v>
      </c>
      <c r="AL16" s="165">
        <f aca="true" t="shared" si="31" ref="AL16:AL22">AJ16*K16</f>
        <v>369.96000000000004</v>
      </c>
      <c r="AM16" s="165">
        <f t="shared" si="20"/>
        <v>815.7618</v>
      </c>
      <c r="AN16" s="47">
        <v>110</v>
      </c>
      <c r="AO16" s="223">
        <f t="shared" si="21"/>
        <v>242.55</v>
      </c>
      <c r="AP16" s="168">
        <v>120</v>
      </c>
      <c r="AQ16" s="223">
        <f t="shared" si="22"/>
        <v>264.6</v>
      </c>
      <c r="AR16" s="47">
        <v>122.5</v>
      </c>
      <c r="AS16" s="299">
        <f aca="true" t="shared" si="32" ref="AS16:AS47">AR16*2.205</f>
        <v>270.1125</v>
      </c>
      <c r="AT16" s="47"/>
      <c r="AU16" s="223"/>
      <c r="AV16" s="47">
        <f>AR16</f>
        <v>122.5</v>
      </c>
      <c r="AW16" s="223">
        <f t="shared" si="23"/>
        <v>270.1125</v>
      </c>
      <c r="AX16" s="165">
        <f aca="true" t="shared" si="33" ref="AX16:AX22">AV16*K16</f>
        <v>302.134</v>
      </c>
      <c r="AY16" s="165">
        <f t="shared" si="24"/>
        <v>666.2054700000001</v>
      </c>
      <c r="AZ16" s="47">
        <f aca="true" t="shared" si="34" ref="AZ16:AZ22">AV16+AF16+T16</f>
        <v>272.5</v>
      </c>
      <c r="BA16" s="299">
        <f t="shared" si="25"/>
        <v>600.8625000000001</v>
      </c>
      <c r="BB16" s="165">
        <f aca="true" t="shared" si="35" ref="BB16:BB22">AZ16*K16</f>
        <v>672.094</v>
      </c>
      <c r="BC16" s="165">
        <f t="shared" si="26"/>
        <v>1481.9672700000003</v>
      </c>
      <c r="BD16" s="17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38"/>
    </row>
    <row r="17" spans="1:99" s="3" customFormat="1" ht="12.75" customHeight="1">
      <c r="A17" s="30">
        <v>2</v>
      </c>
      <c r="B17" s="3">
        <v>52</v>
      </c>
      <c r="C17" s="3">
        <v>114</v>
      </c>
      <c r="D17" s="3" t="s">
        <v>157</v>
      </c>
      <c r="E17" s="3" t="s">
        <v>4</v>
      </c>
      <c r="F17" s="3" t="s">
        <v>144</v>
      </c>
      <c r="G17" s="1">
        <v>35530</v>
      </c>
      <c r="H17" s="3" t="s">
        <v>11</v>
      </c>
      <c r="I17" s="2">
        <v>48.6</v>
      </c>
      <c r="J17" s="2">
        <f t="shared" si="9"/>
        <v>107.16300000000001</v>
      </c>
      <c r="K17" s="63">
        <v>2.8009</v>
      </c>
      <c r="L17" s="19">
        <v>70</v>
      </c>
      <c r="M17" s="100">
        <f t="shared" si="27"/>
        <v>154.35</v>
      </c>
      <c r="N17" s="19">
        <v>80</v>
      </c>
      <c r="O17" s="100">
        <f t="shared" si="10"/>
        <v>176.4</v>
      </c>
      <c r="P17" s="19">
        <v>82.5</v>
      </c>
      <c r="Q17" s="100">
        <f t="shared" si="11"/>
        <v>181.9125</v>
      </c>
      <c r="S17" s="100"/>
      <c r="T17" s="3">
        <f>P17</f>
        <v>82.5</v>
      </c>
      <c r="U17" s="100">
        <f t="shared" si="12"/>
        <v>181.9125</v>
      </c>
      <c r="V17" s="63">
        <f t="shared" si="28"/>
        <v>231.07425</v>
      </c>
      <c r="W17" s="63">
        <f t="shared" si="13"/>
        <v>509.51872125</v>
      </c>
      <c r="X17" s="19">
        <v>45</v>
      </c>
      <c r="Y17" s="100">
        <f t="shared" si="14"/>
        <v>99.22500000000001</v>
      </c>
      <c r="Z17" s="3">
        <v>50</v>
      </c>
      <c r="AA17" s="100">
        <f t="shared" si="15"/>
        <v>110.25</v>
      </c>
      <c r="AB17" s="3">
        <v>55</v>
      </c>
      <c r="AC17" s="100">
        <f t="shared" si="16"/>
        <v>121.275</v>
      </c>
      <c r="AE17" s="100"/>
      <c r="AF17" s="3">
        <f>AB17</f>
        <v>55</v>
      </c>
      <c r="AG17" s="100">
        <f t="shared" si="17"/>
        <v>121.275</v>
      </c>
      <c r="AH17" s="63">
        <f t="shared" si="29"/>
        <v>154.0495</v>
      </c>
      <c r="AI17" s="63">
        <f t="shared" si="18"/>
        <v>339.6791475</v>
      </c>
      <c r="AJ17" s="3">
        <f t="shared" si="30"/>
        <v>137.5</v>
      </c>
      <c r="AK17" s="100">
        <f t="shared" si="19"/>
        <v>303.1875</v>
      </c>
      <c r="AL17" s="63">
        <f t="shared" si="31"/>
        <v>385.12375</v>
      </c>
      <c r="AM17" s="63">
        <f t="shared" si="20"/>
        <v>849.19786875</v>
      </c>
      <c r="AN17" s="3">
        <v>95</v>
      </c>
      <c r="AO17" s="100">
        <f t="shared" si="21"/>
        <v>209.475</v>
      </c>
      <c r="AP17" s="19">
        <v>105</v>
      </c>
      <c r="AQ17" s="100">
        <f t="shared" si="22"/>
        <v>231.525</v>
      </c>
      <c r="AR17" s="43">
        <v>110</v>
      </c>
      <c r="AS17" s="99">
        <f t="shared" si="32"/>
        <v>242.55</v>
      </c>
      <c r="AU17" s="100"/>
      <c r="AV17" s="3">
        <f>AP17</f>
        <v>105</v>
      </c>
      <c r="AW17" s="100">
        <f t="shared" si="23"/>
        <v>231.525</v>
      </c>
      <c r="AX17" s="63">
        <f t="shared" si="33"/>
        <v>294.0945</v>
      </c>
      <c r="AY17" s="63">
        <f t="shared" si="24"/>
        <v>648.4783725</v>
      </c>
      <c r="AZ17" s="3">
        <f t="shared" si="34"/>
        <v>242.5</v>
      </c>
      <c r="BA17" s="100">
        <f t="shared" si="25"/>
        <v>534.7125</v>
      </c>
      <c r="BB17" s="63">
        <f t="shared" si="35"/>
        <v>679.21825</v>
      </c>
      <c r="BC17" s="63">
        <f t="shared" si="26"/>
        <v>1497.67624125</v>
      </c>
      <c r="BD17" s="31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38"/>
    </row>
    <row r="18" spans="1:99" s="3" customFormat="1" ht="12.75">
      <c r="A18" s="30">
        <v>3</v>
      </c>
      <c r="B18" s="3">
        <v>52</v>
      </c>
      <c r="C18" s="3">
        <v>114</v>
      </c>
      <c r="D18" s="3" t="s">
        <v>158</v>
      </c>
      <c r="E18" s="3" t="s">
        <v>5</v>
      </c>
      <c r="F18" s="3" t="s">
        <v>144</v>
      </c>
      <c r="G18" s="1">
        <v>36460</v>
      </c>
      <c r="H18" s="3" t="s">
        <v>11</v>
      </c>
      <c r="I18" s="2">
        <v>41.2</v>
      </c>
      <c r="J18" s="2">
        <f t="shared" si="9"/>
        <v>90.846</v>
      </c>
      <c r="K18" s="63">
        <v>3.424</v>
      </c>
      <c r="L18" s="19">
        <v>40</v>
      </c>
      <c r="M18" s="100">
        <f t="shared" si="27"/>
        <v>88.2</v>
      </c>
      <c r="N18" s="20">
        <v>50</v>
      </c>
      <c r="O18" s="100">
        <f t="shared" si="10"/>
        <v>110.25</v>
      </c>
      <c r="P18" s="19">
        <v>55</v>
      </c>
      <c r="Q18" s="100">
        <f t="shared" si="11"/>
        <v>121.275</v>
      </c>
      <c r="S18" s="100"/>
      <c r="T18" s="3">
        <f>P18</f>
        <v>55</v>
      </c>
      <c r="U18" s="100">
        <f t="shared" si="12"/>
        <v>121.275</v>
      </c>
      <c r="V18" s="63">
        <f t="shared" si="28"/>
        <v>188.32</v>
      </c>
      <c r="W18" s="63">
        <f t="shared" si="13"/>
        <v>415.2456</v>
      </c>
      <c r="X18" s="19">
        <v>25</v>
      </c>
      <c r="Y18" s="100">
        <f t="shared" si="14"/>
        <v>55.125</v>
      </c>
      <c r="Z18" s="3">
        <v>27.5</v>
      </c>
      <c r="AA18" s="100">
        <f t="shared" si="15"/>
        <v>60.6375</v>
      </c>
      <c r="AB18" s="11">
        <v>30</v>
      </c>
      <c r="AC18" s="100">
        <f t="shared" si="16"/>
        <v>66.15</v>
      </c>
      <c r="AE18" s="100"/>
      <c r="AF18" s="3">
        <f>AB18</f>
        <v>30</v>
      </c>
      <c r="AG18" s="100">
        <f t="shared" si="17"/>
        <v>66.15</v>
      </c>
      <c r="AH18" s="63">
        <f t="shared" si="29"/>
        <v>102.72</v>
      </c>
      <c r="AI18" s="63">
        <f t="shared" si="18"/>
        <v>226.4976</v>
      </c>
      <c r="AJ18" s="3">
        <f t="shared" si="30"/>
        <v>85</v>
      </c>
      <c r="AK18" s="100">
        <f t="shared" si="19"/>
        <v>187.425</v>
      </c>
      <c r="AL18" s="63">
        <f t="shared" si="31"/>
        <v>291.04</v>
      </c>
      <c r="AM18" s="63">
        <f t="shared" si="20"/>
        <v>641.7432</v>
      </c>
      <c r="AN18" s="3">
        <v>55</v>
      </c>
      <c r="AO18" s="100">
        <f t="shared" si="21"/>
        <v>121.275</v>
      </c>
      <c r="AP18" s="19">
        <v>60</v>
      </c>
      <c r="AQ18" s="100">
        <f t="shared" si="22"/>
        <v>132.3</v>
      </c>
      <c r="AR18" s="3">
        <v>65</v>
      </c>
      <c r="AS18" s="100">
        <f t="shared" si="32"/>
        <v>143.32500000000002</v>
      </c>
      <c r="AU18" s="100"/>
      <c r="AV18" s="3">
        <f>AR18</f>
        <v>65</v>
      </c>
      <c r="AW18" s="100">
        <f t="shared" si="23"/>
        <v>143.32500000000002</v>
      </c>
      <c r="AX18" s="63">
        <f t="shared" si="33"/>
        <v>222.56</v>
      </c>
      <c r="AY18" s="63">
        <f t="shared" si="24"/>
        <v>490.74480000000005</v>
      </c>
      <c r="AZ18" s="3">
        <f t="shared" si="34"/>
        <v>150</v>
      </c>
      <c r="BA18" s="100">
        <f t="shared" si="25"/>
        <v>330.75</v>
      </c>
      <c r="BB18" s="63">
        <f t="shared" si="35"/>
        <v>513.6</v>
      </c>
      <c r="BC18" s="63">
        <f t="shared" si="26"/>
        <v>1132.488</v>
      </c>
      <c r="BD18" s="31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38"/>
    </row>
    <row r="19" spans="1:99" s="3" customFormat="1" ht="13.5" thickBot="1">
      <c r="A19" s="122">
        <v>1</v>
      </c>
      <c r="B19" s="45">
        <v>52</v>
      </c>
      <c r="C19" s="45">
        <v>114</v>
      </c>
      <c r="D19" s="45" t="s">
        <v>159</v>
      </c>
      <c r="E19" s="45" t="s">
        <v>5</v>
      </c>
      <c r="F19" s="45" t="s">
        <v>144</v>
      </c>
      <c r="G19" s="123">
        <v>33962</v>
      </c>
      <c r="H19" s="45" t="s">
        <v>9</v>
      </c>
      <c r="I19" s="124">
        <v>50</v>
      </c>
      <c r="J19" s="124">
        <f t="shared" si="9"/>
        <v>110.25</v>
      </c>
      <c r="K19" s="126">
        <v>2.3348</v>
      </c>
      <c r="L19" s="134">
        <v>110</v>
      </c>
      <c r="M19" s="218">
        <f t="shared" si="27"/>
        <v>242.55</v>
      </c>
      <c r="N19" s="128">
        <v>115</v>
      </c>
      <c r="O19" s="218">
        <f t="shared" si="10"/>
        <v>253.57500000000002</v>
      </c>
      <c r="P19" s="128">
        <v>117.5</v>
      </c>
      <c r="Q19" s="300">
        <f t="shared" si="11"/>
        <v>259.08750000000003</v>
      </c>
      <c r="R19" s="45"/>
      <c r="S19" s="218"/>
      <c r="T19" s="45">
        <v>117.5</v>
      </c>
      <c r="U19" s="218">
        <f t="shared" si="12"/>
        <v>259.08750000000003</v>
      </c>
      <c r="V19" s="126">
        <f t="shared" si="28"/>
        <v>274.339</v>
      </c>
      <c r="W19" s="126">
        <f t="shared" si="13"/>
        <v>604.917495</v>
      </c>
      <c r="X19" s="45">
        <v>67.5</v>
      </c>
      <c r="Y19" s="218">
        <f t="shared" si="14"/>
        <v>148.8375</v>
      </c>
      <c r="Z19" s="45">
        <v>70</v>
      </c>
      <c r="AA19" s="218">
        <f t="shared" si="15"/>
        <v>154.35</v>
      </c>
      <c r="AB19" s="45">
        <v>72.5</v>
      </c>
      <c r="AC19" s="218">
        <f t="shared" si="16"/>
        <v>159.8625</v>
      </c>
      <c r="AD19" s="45"/>
      <c r="AE19" s="218"/>
      <c r="AF19" s="45">
        <f>AB19</f>
        <v>72.5</v>
      </c>
      <c r="AG19" s="218">
        <f t="shared" si="17"/>
        <v>159.8625</v>
      </c>
      <c r="AH19" s="126">
        <f t="shared" si="29"/>
        <v>169.273</v>
      </c>
      <c r="AI19" s="126">
        <f t="shared" si="18"/>
        <v>373.24696500000005</v>
      </c>
      <c r="AJ19" s="45">
        <f t="shared" si="30"/>
        <v>190</v>
      </c>
      <c r="AK19" s="218">
        <f t="shared" si="19"/>
        <v>418.95</v>
      </c>
      <c r="AL19" s="126">
        <f t="shared" si="31"/>
        <v>443.612</v>
      </c>
      <c r="AM19" s="126">
        <f t="shared" si="20"/>
        <v>978.16446</v>
      </c>
      <c r="AN19" s="134">
        <v>130</v>
      </c>
      <c r="AO19" s="218">
        <f t="shared" si="21"/>
        <v>286.65000000000003</v>
      </c>
      <c r="AP19" s="128">
        <v>135</v>
      </c>
      <c r="AQ19" s="300">
        <f t="shared" si="22"/>
        <v>297.675</v>
      </c>
      <c r="AR19" s="277">
        <v>140</v>
      </c>
      <c r="AS19" s="219">
        <f t="shared" si="32"/>
        <v>308.7</v>
      </c>
      <c r="AT19" s="45"/>
      <c r="AU19" s="218"/>
      <c r="AV19" s="45">
        <f>AP19</f>
        <v>135</v>
      </c>
      <c r="AW19" s="218">
        <f t="shared" si="23"/>
        <v>297.675</v>
      </c>
      <c r="AX19" s="126">
        <f t="shared" si="33"/>
        <v>315.198</v>
      </c>
      <c r="AY19" s="126">
        <f t="shared" si="24"/>
        <v>695.0115900000001</v>
      </c>
      <c r="AZ19" s="45">
        <f t="shared" si="34"/>
        <v>325</v>
      </c>
      <c r="BA19" s="300">
        <f t="shared" si="25"/>
        <v>716.625</v>
      </c>
      <c r="BB19" s="126">
        <f t="shared" si="35"/>
        <v>758.81</v>
      </c>
      <c r="BC19" s="126">
        <f t="shared" si="26"/>
        <v>1673.17605</v>
      </c>
      <c r="BD19" s="13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38"/>
    </row>
    <row r="20" spans="1:99" s="3" customFormat="1" ht="12.75">
      <c r="A20" s="201">
        <v>1</v>
      </c>
      <c r="B20" s="36">
        <v>56</v>
      </c>
      <c r="C20" s="210">
        <v>123</v>
      </c>
      <c r="D20" s="36" t="s">
        <v>162</v>
      </c>
      <c r="E20" s="36" t="s">
        <v>34</v>
      </c>
      <c r="F20" s="36" t="s">
        <v>144</v>
      </c>
      <c r="G20" s="202">
        <v>35357</v>
      </c>
      <c r="H20" s="36" t="s">
        <v>11</v>
      </c>
      <c r="I20" s="203">
        <v>53.6</v>
      </c>
      <c r="J20" s="203">
        <f>I20*2.205</f>
        <v>118.188</v>
      </c>
      <c r="K20" s="67">
        <v>2.4955</v>
      </c>
      <c r="L20" s="210">
        <v>80</v>
      </c>
      <c r="M20" s="232">
        <f>L20*2.205</f>
        <v>176.4</v>
      </c>
      <c r="N20" s="249">
        <v>90</v>
      </c>
      <c r="O20" s="232">
        <f>N20*2.205</f>
        <v>198.45000000000002</v>
      </c>
      <c r="P20" s="285">
        <v>100</v>
      </c>
      <c r="Q20" s="233">
        <f>P20*2.205</f>
        <v>220.5</v>
      </c>
      <c r="R20" s="36"/>
      <c r="S20" s="232"/>
      <c r="T20" s="36">
        <v>90</v>
      </c>
      <c r="U20" s="232">
        <f>T20*2.205</f>
        <v>198.45000000000002</v>
      </c>
      <c r="V20" s="67">
        <f t="shared" si="28"/>
        <v>224.59499999999997</v>
      </c>
      <c r="W20" s="67">
        <f>U20*K20</f>
        <v>495.23197500000003</v>
      </c>
      <c r="X20" s="210">
        <v>55</v>
      </c>
      <c r="Y20" s="232">
        <f>X20*2.205</f>
        <v>121.275</v>
      </c>
      <c r="Z20" s="210">
        <v>60</v>
      </c>
      <c r="AA20" s="232">
        <f>Z20*2.205</f>
        <v>132.3</v>
      </c>
      <c r="AB20" s="210">
        <v>65</v>
      </c>
      <c r="AC20" s="232">
        <f>AB20*2.205</f>
        <v>143.32500000000002</v>
      </c>
      <c r="AD20" s="36"/>
      <c r="AE20" s="232"/>
      <c r="AF20" s="36">
        <f>AB20</f>
        <v>65</v>
      </c>
      <c r="AG20" s="232">
        <f>AF20*2.205</f>
        <v>143.32500000000002</v>
      </c>
      <c r="AH20" s="67">
        <f t="shared" si="29"/>
        <v>162.20749999999998</v>
      </c>
      <c r="AI20" s="67">
        <f>AG20*K20</f>
        <v>357.66753750000004</v>
      </c>
      <c r="AJ20" s="36">
        <f t="shared" si="30"/>
        <v>155</v>
      </c>
      <c r="AK20" s="232">
        <f>AJ20*2.205</f>
        <v>341.77500000000003</v>
      </c>
      <c r="AL20" s="67">
        <f t="shared" si="31"/>
        <v>386.80249999999995</v>
      </c>
      <c r="AM20" s="67">
        <f>AK20*K20</f>
        <v>852.8995125</v>
      </c>
      <c r="AN20" s="210">
        <v>125</v>
      </c>
      <c r="AO20" s="232">
        <f>AN20*2.205</f>
        <v>275.625</v>
      </c>
      <c r="AP20" s="207">
        <v>135</v>
      </c>
      <c r="AQ20" s="232">
        <f>AP20*2.205</f>
        <v>297.675</v>
      </c>
      <c r="AR20" s="36">
        <v>142.5</v>
      </c>
      <c r="AS20" s="301">
        <f>AR20*2.205</f>
        <v>314.21250000000003</v>
      </c>
      <c r="AT20" s="36"/>
      <c r="AU20" s="232"/>
      <c r="AV20" s="36">
        <f>AR20</f>
        <v>142.5</v>
      </c>
      <c r="AW20" s="232">
        <f>AV20*2.205</f>
        <v>314.21250000000003</v>
      </c>
      <c r="AX20" s="67">
        <f t="shared" si="33"/>
        <v>355.60875</v>
      </c>
      <c r="AY20" s="67">
        <f>AW20*K20</f>
        <v>784.11729375</v>
      </c>
      <c r="AZ20" s="36">
        <f t="shared" si="34"/>
        <v>297.5</v>
      </c>
      <c r="BA20" s="232">
        <f>AZ20*2.205</f>
        <v>655.9875000000001</v>
      </c>
      <c r="BB20" s="67">
        <f t="shared" si="35"/>
        <v>742.41125</v>
      </c>
      <c r="BC20" s="67">
        <f>BA20*K20</f>
        <v>1637.01680625</v>
      </c>
      <c r="BD20" s="2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38"/>
    </row>
    <row r="21" spans="1:99" s="3" customFormat="1" ht="12.75">
      <c r="A21" s="32">
        <v>2</v>
      </c>
      <c r="B21" s="11">
        <v>56</v>
      </c>
      <c r="C21" s="11">
        <v>123</v>
      </c>
      <c r="D21" s="11" t="s">
        <v>160</v>
      </c>
      <c r="E21" s="11" t="s">
        <v>4</v>
      </c>
      <c r="F21" s="11" t="s">
        <v>144</v>
      </c>
      <c r="G21" s="16">
        <v>34987</v>
      </c>
      <c r="H21" s="11" t="s">
        <v>11</v>
      </c>
      <c r="I21" s="17">
        <v>53.8</v>
      </c>
      <c r="J21" s="2">
        <f>I21*2.205</f>
        <v>118.62899999999999</v>
      </c>
      <c r="K21" s="64">
        <v>2.3712</v>
      </c>
      <c r="L21" s="3">
        <v>90</v>
      </c>
      <c r="M21" s="100">
        <f>L21*2.205</f>
        <v>198.45000000000002</v>
      </c>
      <c r="N21" s="43">
        <v>100</v>
      </c>
      <c r="O21" s="99">
        <f>N21*2.205</f>
        <v>220.5</v>
      </c>
      <c r="P21" s="19">
        <v>102.5</v>
      </c>
      <c r="Q21" s="100">
        <f>P21*2.205</f>
        <v>226.01250000000002</v>
      </c>
      <c r="S21" s="100"/>
      <c r="T21" s="3">
        <v>102.5</v>
      </c>
      <c r="U21" s="100">
        <f>T21*2.205</f>
        <v>226.01250000000002</v>
      </c>
      <c r="V21" s="63">
        <f t="shared" si="28"/>
        <v>243.048</v>
      </c>
      <c r="W21" s="63">
        <f>U21*K21</f>
        <v>535.92084</v>
      </c>
      <c r="X21" s="3">
        <v>52.5</v>
      </c>
      <c r="Y21" s="100">
        <f>X21*2.205</f>
        <v>115.7625</v>
      </c>
      <c r="Z21" s="3">
        <v>60</v>
      </c>
      <c r="AA21" s="100">
        <f>Z21*2.205</f>
        <v>132.3</v>
      </c>
      <c r="AB21" s="3">
        <v>65</v>
      </c>
      <c r="AC21" s="100">
        <f>AB21*2.205</f>
        <v>143.32500000000002</v>
      </c>
      <c r="AE21" s="100"/>
      <c r="AF21" s="3">
        <f>AB21</f>
        <v>65</v>
      </c>
      <c r="AG21" s="100">
        <f>AF21*2.205</f>
        <v>143.32500000000002</v>
      </c>
      <c r="AH21" s="63">
        <f t="shared" si="29"/>
        <v>154.128</v>
      </c>
      <c r="AI21" s="63">
        <f>AG21*K21</f>
        <v>339.85224000000005</v>
      </c>
      <c r="AJ21" s="3">
        <f t="shared" si="30"/>
        <v>167.5</v>
      </c>
      <c r="AK21" s="100">
        <f>AJ21*2.205</f>
        <v>369.33750000000003</v>
      </c>
      <c r="AL21" s="63">
        <f t="shared" si="31"/>
        <v>397.176</v>
      </c>
      <c r="AM21" s="63">
        <f>AK21*K21</f>
        <v>875.77308</v>
      </c>
      <c r="AN21" s="3">
        <v>105</v>
      </c>
      <c r="AO21" s="100">
        <f>AN21*2.205</f>
        <v>231.525</v>
      </c>
      <c r="AP21" s="19">
        <v>115</v>
      </c>
      <c r="AQ21" s="100">
        <f>AP21*2.205</f>
        <v>253.57500000000002</v>
      </c>
      <c r="AR21" s="3">
        <v>120</v>
      </c>
      <c r="AS21" s="100">
        <f>AR21*2.205</f>
        <v>264.6</v>
      </c>
      <c r="AU21" s="100"/>
      <c r="AV21" s="3">
        <f>AR21</f>
        <v>120</v>
      </c>
      <c r="AW21" s="100">
        <f>AV21*2.205</f>
        <v>264.6</v>
      </c>
      <c r="AX21" s="63">
        <f t="shared" si="33"/>
        <v>284.544</v>
      </c>
      <c r="AY21" s="63">
        <f>AW21*K21</f>
        <v>627.41952</v>
      </c>
      <c r="AZ21" s="3">
        <f t="shared" si="34"/>
        <v>287.5</v>
      </c>
      <c r="BA21" s="100">
        <f>AZ21*2.205</f>
        <v>633.9375</v>
      </c>
      <c r="BB21" s="63">
        <f t="shared" si="35"/>
        <v>681.72</v>
      </c>
      <c r="BC21" s="63">
        <f>BA21*K21</f>
        <v>1503.1926</v>
      </c>
      <c r="BD21" s="31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38"/>
    </row>
    <row r="22" spans="1:99" s="45" customFormat="1" ht="13.5" thickBot="1">
      <c r="A22" s="34">
        <v>3</v>
      </c>
      <c r="B22" s="4">
        <v>56</v>
      </c>
      <c r="C22" s="49">
        <v>123</v>
      </c>
      <c r="D22" s="4" t="s">
        <v>161</v>
      </c>
      <c r="E22" s="4" t="s">
        <v>5</v>
      </c>
      <c r="F22" s="4" t="s">
        <v>144</v>
      </c>
      <c r="G22" s="5">
        <v>35544</v>
      </c>
      <c r="H22" s="4" t="s">
        <v>11</v>
      </c>
      <c r="I22" s="6">
        <v>55.8</v>
      </c>
      <c r="J22" s="6">
        <f>I22*2.205</f>
        <v>123.039</v>
      </c>
      <c r="K22" s="65">
        <v>2.3816</v>
      </c>
      <c r="L22" s="49">
        <v>80</v>
      </c>
      <c r="M22" s="103">
        <f>L22*2.205</f>
        <v>176.4</v>
      </c>
      <c r="N22" s="50">
        <v>90</v>
      </c>
      <c r="O22" s="103">
        <f>N22*2.205</f>
        <v>198.45000000000002</v>
      </c>
      <c r="P22" s="25">
        <v>95</v>
      </c>
      <c r="Q22" s="103">
        <f>P22*2.205</f>
        <v>209.475</v>
      </c>
      <c r="R22" s="4"/>
      <c r="S22" s="103"/>
      <c r="T22" s="4">
        <v>95</v>
      </c>
      <c r="U22" s="103">
        <f>T22*2.205</f>
        <v>209.475</v>
      </c>
      <c r="V22" s="65">
        <f t="shared" si="28"/>
        <v>226.252</v>
      </c>
      <c r="W22" s="65">
        <f>U22*K22</f>
        <v>498.88566000000003</v>
      </c>
      <c r="X22" s="286">
        <v>65</v>
      </c>
      <c r="Y22" s="105">
        <f>X22*2.205</f>
        <v>143.32500000000002</v>
      </c>
      <c r="Z22" s="49">
        <v>65</v>
      </c>
      <c r="AA22" s="103">
        <f>Z22*2.205</f>
        <v>143.32500000000002</v>
      </c>
      <c r="AB22" s="286">
        <v>72.5</v>
      </c>
      <c r="AC22" s="105">
        <f>AB22*2.205</f>
        <v>159.8625</v>
      </c>
      <c r="AD22" s="4"/>
      <c r="AE22" s="103"/>
      <c r="AF22" s="4">
        <f>Z22</f>
        <v>65</v>
      </c>
      <c r="AG22" s="103">
        <f>AF22*2.205</f>
        <v>143.32500000000002</v>
      </c>
      <c r="AH22" s="65">
        <f t="shared" si="29"/>
        <v>154.804</v>
      </c>
      <c r="AI22" s="65">
        <f>AG22*K22</f>
        <v>341.3428200000001</v>
      </c>
      <c r="AJ22" s="4">
        <f t="shared" si="30"/>
        <v>160</v>
      </c>
      <c r="AK22" s="103">
        <f>AJ22*2.205</f>
        <v>352.8</v>
      </c>
      <c r="AL22" s="65">
        <f t="shared" si="31"/>
        <v>381.05600000000004</v>
      </c>
      <c r="AM22" s="65">
        <f>AK22*K22</f>
        <v>840.2284800000001</v>
      </c>
      <c r="AN22" s="49">
        <v>110</v>
      </c>
      <c r="AO22" s="103">
        <f>AN22*2.205</f>
        <v>242.55</v>
      </c>
      <c r="AP22" s="25">
        <v>120</v>
      </c>
      <c r="AQ22" s="103">
        <f>AP22*2.205</f>
        <v>264.6</v>
      </c>
      <c r="AR22" s="51">
        <v>130</v>
      </c>
      <c r="AS22" s="105">
        <f>AR22*2.205</f>
        <v>286.65000000000003</v>
      </c>
      <c r="AT22" s="4"/>
      <c r="AU22" s="103"/>
      <c r="AV22" s="4">
        <f>AP22</f>
        <v>120</v>
      </c>
      <c r="AW22" s="103">
        <f>AV22*2.205</f>
        <v>264.6</v>
      </c>
      <c r="AX22" s="65">
        <f t="shared" si="33"/>
        <v>285.79200000000003</v>
      </c>
      <c r="AY22" s="65">
        <f>AW22*K22</f>
        <v>630.17136</v>
      </c>
      <c r="AZ22" s="4">
        <f t="shared" si="34"/>
        <v>280</v>
      </c>
      <c r="BA22" s="103">
        <f>AZ22*2.205</f>
        <v>617.4</v>
      </c>
      <c r="BB22" s="65">
        <f t="shared" si="35"/>
        <v>666.8480000000001</v>
      </c>
      <c r="BC22" s="65">
        <f>BA22*K22</f>
        <v>1470.39984</v>
      </c>
      <c r="BD22" s="35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46"/>
    </row>
    <row r="23" spans="1:99" s="47" customFormat="1" ht="12.75">
      <c r="A23" s="161">
        <v>1</v>
      </c>
      <c r="B23" s="47">
        <v>60</v>
      </c>
      <c r="C23" s="47">
        <v>132</v>
      </c>
      <c r="D23" s="47" t="s">
        <v>163</v>
      </c>
      <c r="E23" s="47" t="s">
        <v>5</v>
      </c>
      <c r="F23" s="47" t="s">
        <v>144</v>
      </c>
      <c r="G23" s="162">
        <v>33386</v>
      </c>
      <c r="H23" s="47" t="s">
        <v>12</v>
      </c>
      <c r="I23" s="163">
        <v>58</v>
      </c>
      <c r="J23" s="163">
        <f t="shared" si="9"/>
        <v>127.89</v>
      </c>
      <c r="K23" s="165">
        <v>1.9101</v>
      </c>
      <c r="L23" s="168">
        <v>125</v>
      </c>
      <c r="M23" s="223">
        <f t="shared" si="27"/>
        <v>275.625</v>
      </c>
      <c r="N23" s="168">
        <v>130</v>
      </c>
      <c r="O23" s="223">
        <f t="shared" si="10"/>
        <v>286.65000000000003</v>
      </c>
      <c r="P23" s="284">
        <v>135</v>
      </c>
      <c r="Q23" s="224">
        <f t="shared" si="11"/>
        <v>297.675</v>
      </c>
      <c r="S23" s="223"/>
      <c r="T23" s="47">
        <f>N23</f>
        <v>130</v>
      </c>
      <c r="U23" s="223">
        <f t="shared" si="12"/>
        <v>286.65000000000003</v>
      </c>
      <c r="V23" s="165">
        <f aca="true" t="shared" si="36" ref="V23:V32">T23*K23</f>
        <v>248.313</v>
      </c>
      <c r="W23" s="165">
        <f t="shared" si="13"/>
        <v>547.530165</v>
      </c>
      <c r="X23" s="168">
        <v>85</v>
      </c>
      <c r="Y23" s="223">
        <f t="shared" si="14"/>
        <v>187.425</v>
      </c>
      <c r="Z23" s="283">
        <v>90</v>
      </c>
      <c r="AA23" s="224">
        <f t="shared" si="15"/>
        <v>198.45000000000002</v>
      </c>
      <c r="AB23" s="283">
        <v>90</v>
      </c>
      <c r="AC23" s="224">
        <f t="shared" si="16"/>
        <v>198.45000000000002</v>
      </c>
      <c r="AD23" s="166"/>
      <c r="AE23" s="167"/>
      <c r="AF23" s="47">
        <f>X23</f>
        <v>85</v>
      </c>
      <c r="AG23" s="223">
        <f t="shared" si="17"/>
        <v>187.425</v>
      </c>
      <c r="AH23" s="165">
        <f aca="true" t="shared" si="37" ref="AH23:AH32">AF23*K23</f>
        <v>162.3585</v>
      </c>
      <c r="AI23" s="165">
        <f t="shared" si="18"/>
        <v>358.0004925</v>
      </c>
      <c r="AJ23" s="47">
        <f aca="true" t="shared" si="38" ref="AJ23:AJ29">AF23+T23</f>
        <v>215</v>
      </c>
      <c r="AK23" s="223">
        <f t="shared" si="19"/>
        <v>474.075</v>
      </c>
      <c r="AL23" s="165">
        <f aca="true" t="shared" si="39" ref="AL23:AL32">AJ23*K23</f>
        <v>410.6715</v>
      </c>
      <c r="AM23" s="165">
        <f t="shared" si="20"/>
        <v>905.5306575</v>
      </c>
      <c r="AN23" s="47">
        <v>160</v>
      </c>
      <c r="AO23" s="223">
        <f t="shared" si="21"/>
        <v>352.8</v>
      </c>
      <c r="AP23" s="168">
        <v>172.5</v>
      </c>
      <c r="AQ23" s="223">
        <f t="shared" si="22"/>
        <v>380.3625</v>
      </c>
      <c r="AR23" s="47">
        <v>175</v>
      </c>
      <c r="AS23" s="223">
        <f t="shared" si="32"/>
        <v>385.875</v>
      </c>
      <c r="AU23" s="223"/>
      <c r="AV23" s="47">
        <f>AR23</f>
        <v>175</v>
      </c>
      <c r="AW23" s="223">
        <f t="shared" si="23"/>
        <v>385.875</v>
      </c>
      <c r="AX23" s="165">
        <f aca="true" t="shared" si="40" ref="AX23:AX32">AV23*K23</f>
        <v>334.2675</v>
      </c>
      <c r="AY23" s="165">
        <f t="shared" si="24"/>
        <v>737.0598375</v>
      </c>
      <c r="AZ23" s="47">
        <f aca="true" t="shared" si="41" ref="AZ23:AZ29">AV23+AF23+T23</f>
        <v>390</v>
      </c>
      <c r="BA23" s="223">
        <f t="shared" si="25"/>
        <v>859.95</v>
      </c>
      <c r="BB23" s="165">
        <f aca="true" t="shared" si="42" ref="BB23:BB32">AZ23*K23</f>
        <v>744.939</v>
      </c>
      <c r="BC23" s="165">
        <f t="shared" si="26"/>
        <v>1642.590495</v>
      </c>
      <c r="BD23" s="17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48"/>
    </row>
    <row r="24" spans="1:99" s="3" customFormat="1" ht="12.75">
      <c r="A24" s="30">
        <v>2</v>
      </c>
      <c r="B24" s="3">
        <v>60</v>
      </c>
      <c r="C24" s="3">
        <v>132</v>
      </c>
      <c r="D24" s="3" t="s">
        <v>164</v>
      </c>
      <c r="E24" s="3" t="s">
        <v>29</v>
      </c>
      <c r="F24" s="3" t="s">
        <v>145</v>
      </c>
      <c r="G24" s="1">
        <v>32901</v>
      </c>
      <c r="H24" s="3" t="s">
        <v>12</v>
      </c>
      <c r="I24" s="2">
        <v>57.4</v>
      </c>
      <c r="J24" s="2">
        <f t="shared" si="9"/>
        <v>126.56700000000001</v>
      </c>
      <c r="K24" s="63">
        <v>1.9076</v>
      </c>
      <c r="L24" s="20">
        <v>100</v>
      </c>
      <c r="M24" s="100">
        <f t="shared" si="27"/>
        <v>220.5</v>
      </c>
      <c r="N24" s="41">
        <v>115</v>
      </c>
      <c r="O24" s="99">
        <f t="shared" si="10"/>
        <v>253.57500000000002</v>
      </c>
      <c r="P24" s="41">
        <v>115</v>
      </c>
      <c r="Q24" s="99">
        <f t="shared" si="11"/>
        <v>253.57500000000002</v>
      </c>
      <c r="S24" s="100"/>
      <c r="T24" s="3">
        <f>L24</f>
        <v>100</v>
      </c>
      <c r="U24" s="100">
        <f t="shared" si="12"/>
        <v>220.5</v>
      </c>
      <c r="V24" s="63">
        <f t="shared" si="36"/>
        <v>190.76</v>
      </c>
      <c r="W24" s="63">
        <f t="shared" si="13"/>
        <v>420.62579999999997</v>
      </c>
      <c r="X24" s="20">
        <v>70</v>
      </c>
      <c r="Y24" s="100">
        <f t="shared" si="14"/>
        <v>154.35</v>
      </c>
      <c r="Z24" s="3">
        <v>75</v>
      </c>
      <c r="AA24" s="100">
        <f t="shared" si="15"/>
        <v>165.375</v>
      </c>
      <c r="AB24" s="43">
        <v>80</v>
      </c>
      <c r="AC24" s="99">
        <f t="shared" si="16"/>
        <v>176.4</v>
      </c>
      <c r="AE24" s="100"/>
      <c r="AF24" s="3">
        <f>Z24</f>
        <v>75</v>
      </c>
      <c r="AG24" s="100">
        <f t="shared" si="17"/>
        <v>165.375</v>
      </c>
      <c r="AH24" s="63">
        <f t="shared" si="37"/>
        <v>143.07</v>
      </c>
      <c r="AI24" s="63">
        <f t="shared" si="18"/>
        <v>315.46935</v>
      </c>
      <c r="AJ24" s="3">
        <f t="shared" si="38"/>
        <v>175</v>
      </c>
      <c r="AK24" s="100">
        <f t="shared" si="19"/>
        <v>385.875</v>
      </c>
      <c r="AL24" s="63">
        <f t="shared" si="39"/>
        <v>333.83</v>
      </c>
      <c r="AM24" s="63">
        <f t="shared" si="20"/>
        <v>736.09515</v>
      </c>
      <c r="AN24" s="3">
        <v>140</v>
      </c>
      <c r="AO24" s="100">
        <f t="shared" si="21"/>
        <v>308.7</v>
      </c>
      <c r="AP24" s="19">
        <v>160</v>
      </c>
      <c r="AQ24" s="100">
        <f t="shared" si="22"/>
        <v>352.8</v>
      </c>
      <c r="AR24" s="43">
        <v>180</v>
      </c>
      <c r="AS24" s="99">
        <f t="shared" si="32"/>
        <v>396.90000000000003</v>
      </c>
      <c r="AU24" s="100"/>
      <c r="AV24" s="3">
        <f>AP24</f>
        <v>160</v>
      </c>
      <c r="AW24" s="100">
        <f t="shared" si="23"/>
        <v>352.8</v>
      </c>
      <c r="AX24" s="63">
        <f t="shared" si="40"/>
        <v>305.216</v>
      </c>
      <c r="AY24" s="63">
        <f t="shared" si="24"/>
        <v>673.00128</v>
      </c>
      <c r="AZ24" s="3">
        <f t="shared" si="41"/>
        <v>335</v>
      </c>
      <c r="BA24" s="100">
        <f t="shared" si="25"/>
        <v>738.6750000000001</v>
      </c>
      <c r="BB24" s="63">
        <f t="shared" si="42"/>
        <v>639.0459999999999</v>
      </c>
      <c r="BC24" s="63">
        <f t="shared" si="26"/>
        <v>1409.09643</v>
      </c>
      <c r="BD24" s="31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38"/>
    </row>
    <row r="25" spans="1:99" s="3" customFormat="1" ht="13.5" thickBot="1">
      <c r="A25" s="122">
        <v>1</v>
      </c>
      <c r="B25" s="45">
        <v>60</v>
      </c>
      <c r="C25" s="45">
        <v>132</v>
      </c>
      <c r="D25" s="45" t="s">
        <v>165</v>
      </c>
      <c r="E25" s="45" t="s">
        <v>5</v>
      </c>
      <c r="F25" s="45" t="s">
        <v>144</v>
      </c>
      <c r="G25" s="123">
        <v>34453</v>
      </c>
      <c r="H25" s="45" t="s">
        <v>10</v>
      </c>
      <c r="I25" s="124">
        <v>59.7</v>
      </c>
      <c r="J25" s="124">
        <f t="shared" si="9"/>
        <v>131.63850000000002</v>
      </c>
      <c r="K25" s="126">
        <v>1.9395</v>
      </c>
      <c r="L25" s="134">
        <v>125</v>
      </c>
      <c r="M25" s="218">
        <f t="shared" si="27"/>
        <v>275.625</v>
      </c>
      <c r="N25" s="128">
        <v>135</v>
      </c>
      <c r="O25" s="218">
        <f t="shared" si="10"/>
        <v>297.675</v>
      </c>
      <c r="P25" s="139">
        <v>140</v>
      </c>
      <c r="Q25" s="300">
        <f t="shared" si="11"/>
        <v>308.7</v>
      </c>
      <c r="R25" s="45"/>
      <c r="S25" s="218"/>
      <c r="T25" s="45">
        <f>P25</f>
        <v>140</v>
      </c>
      <c r="U25" s="218">
        <f t="shared" si="12"/>
        <v>308.7</v>
      </c>
      <c r="V25" s="126">
        <f t="shared" si="36"/>
        <v>271.53</v>
      </c>
      <c r="W25" s="126">
        <f t="shared" si="13"/>
        <v>598.72365</v>
      </c>
      <c r="X25" s="134">
        <v>80</v>
      </c>
      <c r="Y25" s="218">
        <f t="shared" si="14"/>
        <v>176.4</v>
      </c>
      <c r="Z25" s="134">
        <v>85</v>
      </c>
      <c r="AA25" s="218">
        <f t="shared" si="15"/>
        <v>187.425</v>
      </c>
      <c r="AB25" s="277">
        <v>87.5</v>
      </c>
      <c r="AC25" s="219">
        <f t="shared" si="16"/>
        <v>192.9375</v>
      </c>
      <c r="AD25" s="45"/>
      <c r="AE25" s="218"/>
      <c r="AF25" s="45">
        <f>Z25</f>
        <v>85</v>
      </c>
      <c r="AG25" s="218">
        <f t="shared" si="17"/>
        <v>187.425</v>
      </c>
      <c r="AH25" s="126">
        <f t="shared" si="37"/>
        <v>164.8575</v>
      </c>
      <c r="AI25" s="126">
        <f t="shared" si="18"/>
        <v>363.51078750000005</v>
      </c>
      <c r="AJ25" s="45">
        <f t="shared" si="38"/>
        <v>225</v>
      </c>
      <c r="AK25" s="218">
        <f t="shared" si="19"/>
        <v>496.125</v>
      </c>
      <c r="AL25" s="126">
        <f t="shared" si="39"/>
        <v>436.3875</v>
      </c>
      <c r="AM25" s="126">
        <f t="shared" si="20"/>
        <v>962.2344375</v>
      </c>
      <c r="AN25" s="134">
        <v>180</v>
      </c>
      <c r="AO25" s="218">
        <f t="shared" si="21"/>
        <v>396.90000000000003</v>
      </c>
      <c r="AP25" s="128">
        <v>185</v>
      </c>
      <c r="AQ25" s="300">
        <f t="shared" si="22"/>
        <v>407.925</v>
      </c>
      <c r="AR25" s="277">
        <v>0</v>
      </c>
      <c r="AS25" s="219">
        <f t="shared" si="32"/>
        <v>0</v>
      </c>
      <c r="AT25" s="45"/>
      <c r="AU25" s="218"/>
      <c r="AV25" s="45">
        <f>AP25</f>
        <v>185</v>
      </c>
      <c r="AW25" s="218">
        <f t="shared" si="23"/>
        <v>407.925</v>
      </c>
      <c r="AX25" s="126">
        <f t="shared" si="40"/>
        <v>358.8075</v>
      </c>
      <c r="AY25" s="126">
        <f t="shared" si="24"/>
        <v>791.1705375</v>
      </c>
      <c r="AZ25" s="45">
        <f t="shared" si="41"/>
        <v>410</v>
      </c>
      <c r="BA25" s="300">
        <f t="shared" si="25"/>
        <v>904.0500000000001</v>
      </c>
      <c r="BB25" s="126">
        <f t="shared" si="42"/>
        <v>795.195</v>
      </c>
      <c r="BC25" s="126">
        <f t="shared" si="26"/>
        <v>1753.4049750000001</v>
      </c>
      <c r="BD25" s="13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38"/>
    </row>
    <row r="26" spans="1:99" s="3" customFormat="1" ht="12.75">
      <c r="A26" s="201">
        <v>1</v>
      </c>
      <c r="B26" s="36">
        <v>67.5</v>
      </c>
      <c r="C26" s="36">
        <v>148</v>
      </c>
      <c r="D26" s="36" t="s">
        <v>166</v>
      </c>
      <c r="E26" s="36" t="s">
        <v>29</v>
      </c>
      <c r="F26" s="36" t="s">
        <v>145</v>
      </c>
      <c r="G26" s="202">
        <v>32435</v>
      </c>
      <c r="H26" s="36" t="s">
        <v>12</v>
      </c>
      <c r="I26" s="203">
        <v>66.6</v>
      </c>
      <c r="J26" s="203">
        <f t="shared" si="9"/>
        <v>146.85299999999998</v>
      </c>
      <c r="K26" s="67">
        <v>1.6341</v>
      </c>
      <c r="L26" s="249">
        <v>150</v>
      </c>
      <c r="M26" s="232">
        <f t="shared" si="27"/>
        <v>330.75</v>
      </c>
      <c r="N26" s="285">
        <v>170</v>
      </c>
      <c r="O26" s="233">
        <f t="shared" si="10"/>
        <v>374.85</v>
      </c>
      <c r="P26" s="207">
        <v>170</v>
      </c>
      <c r="Q26" s="232">
        <f t="shared" si="11"/>
        <v>374.85</v>
      </c>
      <c r="R26" s="36"/>
      <c r="S26" s="232"/>
      <c r="T26" s="36">
        <f>P26</f>
        <v>170</v>
      </c>
      <c r="U26" s="232">
        <f t="shared" si="12"/>
        <v>374.85</v>
      </c>
      <c r="V26" s="67">
        <f t="shared" si="36"/>
        <v>277.797</v>
      </c>
      <c r="W26" s="67">
        <f t="shared" si="13"/>
        <v>612.5423850000001</v>
      </c>
      <c r="X26" s="249">
        <v>90</v>
      </c>
      <c r="Y26" s="232">
        <f t="shared" si="14"/>
        <v>198.45000000000002</v>
      </c>
      <c r="Z26" s="36">
        <v>100</v>
      </c>
      <c r="AA26" s="232">
        <f t="shared" si="15"/>
        <v>220.5</v>
      </c>
      <c r="AB26" s="36">
        <v>110</v>
      </c>
      <c r="AC26" s="232">
        <f t="shared" si="16"/>
        <v>242.55</v>
      </c>
      <c r="AD26" s="36"/>
      <c r="AE26" s="232"/>
      <c r="AF26" s="36">
        <f>AB26</f>
        <v>110</v>
      </c>
      <c r="AG26" s="232">
        <f t="shared" si="17"/>
        <v>242.55</v>
      </c>
      <c r="AH26" s="67">
        <f t="shared" si="37"/>
        <v>179.751</v>
      </c>
      <c r="AI26" s="67">
        <f t="shared" si="18"/>
        <v>396.35095500000006</v>
      </c>
      <c r="AJ26" s="36">
        <f t="shared" si="38"/>
        <v>280</v>
      </c>
      <c r="AK26" s="232">
        <f t="shared" si="19"/>
        <v>617.4</v>
      </c>
      <c r="AL26" s="67">
        <f t="shared" si="39"/>
        <v>457.548</v>
      </c>
      <c r="AM26" s="67">
        <f t="shared" si="20"/>
        <v>1008.8933400000001</v>
      </c>
      <c r="AN26" s="36">
        <v>215</v>
      </c>
      <c r="AO26" s="232">
        <f t="shared" si="21"/>
        <v>474.075</v>
      </c>
      <c r="AP26" s="207">
        <v>230</v>
      </c>
      <c r="AQ26" s="232">
        <f t="shared" si="22"/>
        <v>507.15000000000003</v>
      </c>
      <c r="AR26" s="268">
        <v>0</v>
      </c>
      <c r="AS26" s="233">
        <f t="shared" si="32"/>
        <v>0</v>
      </c>
      <c r="AT26" s="36"/>
      <c r="AU26" s="232"/>
      <c r="AV26" s="36">
        <f>AP26</f>
        <v>230</v>
      </c>
      <c r="AW26" s="232">
        <f t="shared" si="23"/>
        <v>507.15000000000003</v>
      </c>
      <c r="AX26" s="67">
        <f t="shared" si="40"/>
        <v>375.843</v>
      </c>
      <c r="AY26" s="67">
        <f t="shared" si="24"/>
        <v>828.7338150000002</v>
      </c>
      <c r="AZ26" s="36">
        <f t="shared" si="41"/>
        <v>510</v>
      </c>
      <c r="BA26" s="232">
        <f t="shared" si="25"/>
        <v>1124.55</v>
      </c>
      <c r="BB26" s="67">
        <f t="shared" si="42"/>
        <v>833.3910000000001</v>
      </c>
      <c r="BC26" s="67">
        <f t="shared" si="26"/>
        <v>1837.6271550000001</v>
      </c>
      <c r="BD26" s="212" t="s">
        <v>102</v>
      </c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38"/>
    </row>
    <row r="27" spans="1:99" s="3" customFormat="1" ht="12.75">
      <c r="A27" s="30">
        <v>2</v>
      </c>
      <c r="B27" s="3">
        <v>67.5</v>
      </c>
      <c r="C27" s="3">
        <v>148</v>
      </c>
      <c r="D27" s="3" t="s">
        <v>167</v>
      </c>
      <c r="E27" s="3" t="s">
        <v>16</v>
      </c>
      <c r="F27" s="3" t="s">
        <v>144</v>
      </c>
      <c r="G27" s="1">
        <v>32323</v>
      </c>
      <c r="H27" s="3" t="s">
        <v>12</v>
      </c>
      <c r="I27" s="2">
        <v>65.7</v>
      </c>
      <c r="J27" s="2">
        <f t="shared" si="9"/>
        <v>144.8685</v>
      </c>
      <c r="K27" s="63">
        <v>1.6385</v>
      </c>
      <c r="L27" s="11">
        <v>100</v>
      </c>
      <c r="M27" s="100">
        <f t="shared" si="27"/>
        <v>220.5</v>
      </c>
      <c r="N27" s="19">
        <v>110</v>
      </c>
      <c r="O27" s="100">
        <f t="shared" si="10"/>
        <v>242.55</v>
      </c>
      <c r="P27" s="41">
        <v>130</v>
      </c>
      <c r="Q27" s="99">
        <f t="shared" si="11"/>
        <v>286.65000000000003</v>
      </c>
      <c r="S27" s="100"/>
      <c r="T27" s="3">
        <f>N27</f>
        <v>110</v>
      </c>
      <c r="U27" s="100">
        <f t="shared" si="12"/>
        <v>242.55</v>
      </c>
      <c r="V27" s="63">
        <f t="shared" si="36"/>
        <v>180.235</v>
      </c>
      <c r="W27" s="63">
        <f t="shared" si="13"/>
        <v>397.418175</v>
      </c>
      <c r="X27" s="11">
        <v>80</v>
      </c>
      <c r="Y27" s="100">
        <f t="shared" si="14"/>
        <v>176.4</v>
      </c>
      <c r="Z27" s="3">
        <v>90</v>
      </c>
      <c r="AA27" s="100">
        <f t="shared" si="15"/>
        <v>198.45000000000002</v>
      </c>
      <c r="AB27" s="42">
        <v>0</v>
      </c>
      <c r="AC27" s="99">
        <f t="shared" si="16"/>
        <v>0</v>
      </c>
      <c r="AE27" s="100"/>
      <c r="AF27" s="3">
        <f>Z27</f>
        <v>90</v>
      </c>
      <c r="AG27" s="100">
        <f t="shared" si="17"/>
        <v>198.45000000000002</v>
      </c>
      <c r="AH27" s="63">
        <f t="shared" si="37"/>
        <v>147.465</v>
      </c>
      <c r="AI27" s="63">
        <f t="shared" si="18"/>
        <v>325.16032500000006</v>
      </c>
      <c r="AJ27" s="3">
        <f t="shared" si="38"/>
        <v>200</v>
      </c>
      <c r="AK27" s="100">
        <f t="shared" si="19"/>
        <v>441</v>
      </c>
      <c r="AL27" s="63">
        <f t="shared" si="39"/>
        <v>327.7</v>
      </c>
      <c r="AM27" s="63">
        <f t="shared" si="20"/>
        <v>722.5785000000001</v>
      </c>
      <c r="AN27" s="11">
        <v>140</v>
      </c>
      <c r="AO27" s="100">
        <f t="shared" si="21"/>
        <v>308.7</v>
      </c>
      <c r="AP27" s="19">
        <v>150</v>
      </c>
      <c r="AQ27" s="100">
        <f t="shared" si="22"/>
        <v>330.75</v>
      </c>
      <c r="AR27" s="43">
        <v>0</v>
      </c>
      <c r="AS27" s="99">
        <f t="shared" si="32"/>
        <v>0</v>
      </c>
      <c r="AU27" s="100"/>
      <c r="AV27" s="3">
        <f>AP27</f>
        <v>150</v>
      </c>
      <c r="AW27" s="100">
        <f t="shared" si="23"/>
        <v>330.75</v>
      </c>
      <c r="AX27" s="63">
        <f t="shared" si="40"/>
        <v>245.775</v>
      </c>
      <c r="AY27" s="63">
        <f t="shared" si="24"/>
        <v>541.9338750000001</v>
      </c>
      <c r="AZ27" s="3">
        <f t="shared" si="41"/>
        <v>350</v>
      </c>
      <c r="BA27" s="100">
        <f t="shared" si="25"/>
        <v>771.75</v>
      </c>
      <c r="BB27" s="63">
        <f t="shared" si="42"/>
        <v>573.475</v>
      </c>
      <c r="BC27" s="63">
        <f t="shared" si="26"/>
        <v>1264.512375</v>
      </c>
      <c r="BD27" s="31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38"/>
    </row>
    <row r="28" spans="1:99" s="3" customFormat="1" ht="12.75">
      <c r="A28" s="30">
        <v>1</v>
      </c>
      <c r="B28" s="3">
        <v>67.5</v>
      </c>
      <c r="C28" s="3">
        <v>148</v>
      </c>
      <c r="D28" s="3" t="s">
        <v>168</v>
      </c>
      <c r="E28" s="3" t="s">
        <v>30</v>
      </c>
      <c r="F28" s="3" t="s">
        <v>144</v>
      </c>
      <c r="G28" s="1">
        <v>13831</v>
      </c>
      <c r="H28" s="3" t="s">
        <v>31</v>
      </c>
      <c r="I28" s="2">
        <v>63.9</v>
      </c>
      <c r="J28" s="2">
        <f t="shared" si="9"/>
        <v>140.8995</v>
      </c>
      <c r="K28" s="63">
        <v>3.4988</v>
      </c>
      <c r="L28" s="20">
        <v>85</v>
      </c>
      <c r="M28" s="302">
        <f t="shared" si="27"/>
        <v>187.425</v>
      </c>
      <c r="N28" s="41">
        <v>0</v>
      </c>
      <c r="O28" s="99">
        <f t="shared" si="10"/>
        <v>0</v>
      </c>
      <c r="P28" s="41">
        <v>0</v>
      </c>
      <c r="Q28" s="99">
        <f t="shared" si="11"/>
        <v>0</v>
      </c>
      <c r="S28" s="100"/>
      <c r="T28" s="3">
        <f>L28</f>
        <v>85</v>
      </c>
      <c r="U28" s="100">
        <f t="shared" si="12"/>
        <v>187.425</v>
      </c>
      <c r="V28" s="63">
        <f t="shared" si="36"/>
        <v>297.398</v>
      </c>
      <c r="W28" s="63">
        <f t="shared" si="13"/>
        <v>655.76259</v>
      </c>
      <c r="X28" s="20">
        <v>60</v>
      </c>
      <c r="Y28" s="100">
        <f t="shared" si="14"/>
        <v>132.3</v>
      </c>
      <c r="Z28" s="3">
        <v>65</v>
      </c>
      <c r="AA28" s="302">
        <f t="shared" si="15"/>
        <v>143.32500000000002</v>
      </c>
      <c r="AB28" s="43">
        <v>0</v>
      </c>
      <c r="AC28" s="99">
        <f t="shared" si="16"/>
        <v>0</v>
      </c>
      <c r="AE28" s="100"/>
      <c r="AF28" s="3">
        <f>Z28</f>
        <v>65</v>
      </c>
      <c r="AG28" s="100">
        <f t="shared" si="17"/>
        <v>143.32500000000002</v>
      </c>
      <c r="AH28" s="63">
        <f t="shared" si="37"/>
        <v>227.422</v>
      </c>
      <c r="AI28" s="63">
        <f t="shared" si="18"/>
        <v>501.46551000000005</v>
      </c>
      <c r="AJ28" s="3">
        <f t="shared" si="38"/>
        <v>150</v>
      </c>
      <c r="AK28" s="100">
        <f t="shared" si="19"/>
        <v>330.75</v>
      </c>
      <c r="AL28" s="63">
        <f t="shared" si="39"/>
        <v>524.82</v>
      </c>
      <c r="AM28" s="63">
        <f t="shared" si="20"/>
        <v>1157.2281</v>
      </c>
      <c r="AN28" s="3">
        <v>125</v>
      </c>
      <c r="AO28" s="302">
        <f t="shared" si="21"/>
        <v>275.625</v>
      </c>
      <c r="AP28" s="41">
        <v>0</v>
      </c>
      <c r="AQ28" s="99">
        <f t="shared" si="22"/>
        <v>0</v>
      </c>
      <c r="AR28" s="43">
        <v>0</v>
      </c>
      <c r="AS28" s="99">
        <f t="shared" si="32"/>
        <v>0</v>
      </c>
      <c r="AU28" s="100"/>
      <c r="AV28" s="3">
        <f>AN28</f>
        <v>125</v>
      </c>
      <c r="AW28" s="100">
        <f t="shared" si="23"/>
        <v>275.625</v>
      </c>
      <c r="AX28" s="63">
        <f t="shared" si="40"/>
        <v>437.35</v>
      </c>
      <c r="AY28" s="63">
        <f t="shared" si="24"/>
        <v>964.35675</v>
      </c>
      <c r="AZ28" s="3">
        <f t="shared" si="41"/>
        <v>275</v>
      </c>
      <c r="BA28" s="302">
        <f t="shared" si="25"/>
        <v>606.375</v>
      </c>
      <c r="BB28" s="63">
        <f t="shared" si="42"/>
        <v>962.1700000000001</v>
      </c>
      <c r="BC28" s="63">
        <f t="shared" si="26"/>
        <v>2121.58485</v>
      </c>
      <c r="BD28" s="31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38"/>
    </row>
    <row r="29" spans="1:99" s="3" customFormat="1" ht="12.75">
      <c r="A29" s="30">
        <v>1</v>
      </c>
      <c r="B29" s="3">
        <v>67.5</v>
      </c>
      <c r="C29" s="3">
        <v>148</v>
      </c>
      <c r="D29" s="3" t="s">
        <v>169</v>
      </c>
      <c r="E29" s="3" t="s">
        <v>5</v>
      </c>
      <c r="F29" s="3" t="s">
        <v>144</v>
      </c>
      <c r="G29" s="1">
        <v>31810</v>
      </c>
      <c r="H29" s="3" t="s">
        <v>8</v>
      </c>
      <c r="I29" s="2">
        <v>66.3</v>
      </c>
      <c r="J29" s="2">
        <f t="shared" si="9"/>
        <v>146.1915</v>
      </c>
      <c r="K29" s="63">
        <v>1.6281</v>
      </c>
      <c r="L29" s="44">
        <v>130</v>
      </c>
      <c r="M29" s="99">
        <f t="shared" si="27"/>
        <v>286.65000000000003</v>
      </c>
      <c r="N29" s="19">
        <v>135</v>
      </c>
      <c r="O29" s="100">
        <f t="shared" si="10"/>
        <v>297.675</v>
      </c>
      <c r="P29" s="41">
        <v>145</v>
      </c>
      <c r="Q29" s="99">
        <f t="shared" si="11"/>
        <v>319.725</v>
      </c>
      <c r="S29" s="100"/>
      <c r="T29" s="3">
        <f>N29</f>
        <v>135</v>
      </c>
      <c r="U29" s="100">
        <f t="shared" si="12"/>
        <v>297.675</v>
      </c>
      <c r="V29" s="63">
        <f t="shared" si="36"/>
        <v>219.79350000000002</v>
      </c>
      <c r="W29" s="63">
        <f t="shared" si="13"/>
        <v>484.6446675</v>
      </c>
      <c r="X29" s="20">
        <v>95</v>
      </c>
      <c r="Y29" s="100">
        <f t="shared" si="14"/>
        <v>209.475</v>
      </c>
      <c r="Z29" s="43">
        <v>100</v>
      </c>
      <c r="AA29" s="99">
        <f t="shared" si="15"/>
        <v>220.5</v>
      </c>
      <c r="AB29" s="3">
        <v>100</v>
      </c>
      <c r="AC29" s="100">
        <f t="shared" si="16"/>
        <v>220.5</v>
      </c>
      <c r="AE29" s="100"/>
      <c r="AF29" s="3">
        <f>AB29</f>
        <v>100</v>
      </c>
      <c r="AG29" s="100">
        <f t="shared" si="17"/>
        <v>220.5</v>
      </c>
      <c r="AH29" s="63">
        <f t="shared" si="37"/>
        <v>162.81</v>
      </c>
      <c r="AI29" s="63">
        <f t="shared" si="18"/>
        <v>358.99605</v>
      </c>
      <c r="AJ29" s="3">
        <f t="shared" si="38"/>
        <v>235</v>
      </c>
      <c r="AK29" s="100">
        <f t="shared" si="19"/>
        <v>518.1750000000001</v>
      </c>
      <c r="AL29" s="63">
        <f t="shared" si="39"/>
        <v>382.6035</v>
      </c>
      <c r="AM29" s="63">
        <f t="shared" si="20"/>
        <v>843.6407175000002</v>
      </c>
      <c r="AN29" s="3">
        <v>130</v>
      </c>
      <c r="AO29" s="100">
        <f t="shared" si="21"/>
        <v>286.65000000000003</v>
      </c>
      <c r="AP29" s="19">
        <v>140</v>
      </c>
      <c r="AQ29" s="100">
        <f t="shared" si="22"/>
        <v>308.7</v>
      </c>
      <c r="AR29" s="3">
        <v>150</v>
      </c>
      <c r="AS29" s="100">
        <f t="shared" si="32"/>
        <v>330.75</v>
      </c>
      <c r="AU29" s="100"/>
      <c r="AV29" s="3">
        <f>AR29</f>
        <v>150</v>
      </c>
      <c r="AW29" s="100">
        <f t="shared" si="23"/>
        <v>330.75</v>
      </c>
      <c r="AX29" s="63">
        <f t="shared" si="40"/>
        <v>244.215</v>
      </c>
      <c r="AY29" s="63">
        <f t="shared" si="24"/>
        <v>538.4940750000001</v>
      </c>
      <c r="AZ29" s="3">
        <f t="shared" si="41"/>
        <v>385</v>
      </c>
      <c r="BA29" s="100">
        <f t="shared" si="25"/>
        <v>848.9250000000001</v>
      </c>
      <c r="BB29" s="63">
        <f t="shared" si="42"/>
        <v>626.8185000000001</v>
      </c>
      <c r="BC29" s="63">
        <f t="shared" si="26"/>
        <v>1382.1347925000002</v>
      </c>
      <c r="BD29" s="31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38"/>
    </row>
    <row r="30" spans="1:99" s="3" customFormat="1" ht="12.75">
      <c r="A30" s="30" t="s">
        <v>758</v>
      </c>
      <c r="B30" s="3">
        <v>67.5</v>
      </c>
      <c r="C30" s="3">
        <v>148</v>
      </c>
      <c r="D30" s="3" t="s">
        <v>170</v>
      </c>
      <c r="E30" s="3" t="s">
        <v>5</v>
      </c>
      <c r="F30" s="3" t="s">
        <v>144</v>
      </c>
      <c r="G30" s="1">
        <v>28296</v>
      </c>
      <c r="H30" s="3" t="s">
        <v>8</v>
      </c>
      <c r="I30" s="2">
        <v>66.3</v>
      </c>
      <c r="J30" s="2">
        <f t="shared" si="9"/>
        <v>146.1915</v>
      </c>
      <c r="K30" s="63">
        <v>1.6281</v>
      </c>
      <c r="L30" s="11">
        <v>140</v>
      </c>
      <c r="M30" s="100">
        <f t="shared" si="27"/>
        <v>308.7</v>
      </c>
      <c r="N30" s="19">
        <v>145</v>
      </c>
      <c r="O30" s="302">
        <f t="shared" si="10"/>
        <v>319.725</v>
      </c>
      <c r="P30" s="41">
        <v>155</v>
      </c>
      <c r="Q30" s="99">
        <f t="shared" si="11"/>
        <v>341.77500000000003</v>
      </c>
      <c r="S30" s="100"/>
      <c r="T30" s="3">
        <f>N30</f>
        <v>145</v>
      </c>
      <c r="U30" s="100">
        <f t="shared" si="12"/>
        <v>319.725</v>
      </c>
      <c r="V30" s="63">
        <f t="shared" si="36"/>
        <v>236.07450000000003</v>
      </c>
      <c r="W30" s="63">
        <f t="shared" si="13"/>
        <v>520.5442725</v>
      </c>
      <c r="X30" s="42">
        <v>120</v>
      </c>
      <c r="Y30" s="99">
        <f t="shared" si="14"/>
        <v>264.6</v>
      </c>
      <c r="Z30" s="43">
        <v>125</v>
      </c>
      <c r="AA30" s="99">
        <f t="shared" si="15"/>
        <v>275.625</v>
      </c>
      <c r="AB30" s="43">
        <v>125</v>
      </c>
      <c r="AC30" s="99">
        <f t="shared" si="16"/>
        <v>275.625</v>
      </c>
      <c r="AE30" s="100"/>
      <c r="AF30" s="43">
        <v>0</v>
      </c>
      <c r="AG30" s="99">
        <f t="shared" si="17"/>
        <v>0</v>
      </c>
      <c r="AH30" s="63">
        <f t="shared" si="37"/>
        <v>0</v>
      </c>
      <c r="AI30" s="63">
        <f t="shared" si="18"/>
        <v>0</v>
      </c>
      <c r="AJ30" s="3">
        <v>0</v>
      </c>
      <c r="AK30" s="100">
        <f t="shared" si="19"/>
        <v>0</v>
      </c>
      <c r="AL30" s="63">
        <f t="shared" si="39"/>
        <v>0</v>
      </c>
      <c r="AM30" s="63">
        <f t="shared" si="20"/>
        <v>0</v>
      </c>
      <c r="AN30" s="42">
        <v>180</v>
      </c>
      <c r="AO30" s="99">
        <f t="shared" si="21"/>
        <v>396.90000000000003</v>
      </c>
      <c r="AP30" s="41">
        <v>0</v>
      </c>
      <c r="AQ30" s="99">
        <f t="shared" si="22"/>
        <v>0</v>
      </c>
      <c r="AR30" s="43">
        <v>0</v>
      </c>
      <c r="AS30" s="99">
        <f t="shared" si="32"/>
        <v>0</v>
      </c>
      <c r="AU30" s="100"/>
      <c r="AV30" s="43">
        <f>AR30</f>
        <v>0</v>
      </c>
      <c r="AW30" s="99">
        <f t="shared" si="23"/>
        <v>0</v>
      </c>
      <c r="AX30" s="63">
        <f t="shared" si="40"/>
        <v>0</v>
      </c>
      <c r="AY30" s="63">
        <f t="shared" si="24"/>
        <v>0</v>
      </c>
      <c r="AZ30" s="3">
        <v>0</v>
      </c>
      <c r="BA30" s="100">
        <f t="shared" si="25"/>
        <v>0</v>
      </c>
      <c r="BB30" s="63">
        <f t="shared" si="42"/>
        <v>0</v>
      </c>
      <c r="BC30" s="63">
        <f t="shared" si="26"/>
        <v>0</v>
      </c>
      <c r="BD30" s="31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38"/>
    </row>
    <row r="31" spans="1:99" s="3" customFormat="1" ht="12.75">
      <c r="A31" s="30">
        <v>1</v>
      </c>
      <c r="B31" s="3">
        <v>67.5</v>
      </c>
      <c r="C31" s="3">
        <v>148</v>
      </c>
      <c r="D31" s="3" t="s">
        <v>171</v>
      </c>
      <c r="E31" s="3" t="s">
        <v>5</v>
      </c>
      <c r="F31" s="3" t="s">
        <v>144</v>
      </c>
      <c r="G31" s="1">
        <v>35194</v>
      </c>
      <c r="H31" s="3" t="s">
        <v>11</v>
      </c>
      <c r="I31" s="2">
        <v>64.7</v>
      </c>
      <c r="J31" s="2">
        <f t="shared" si="9"/>
        <v>142.6635</v>
      </c>
      <c r="K31" s="63">
        <v>1.9584</v>
      </c>
      <c r="L31" s="20">
        <v>80</v>
      </c>
      <c r="M31" s="100">
        <f t="shared" si="27"/>
        <v>176.4</v>
      </c>
      <c r="N31" s="19">
        <v>85</v>
      </c>
      <c r="O31" s="100">
        <f t="shared" si="10"/>
        <v>187.425</v>
      </c>
      <c r="P31" s="41">
        <v>95</v>
      </c>
      <c r="Q31" s="99">
        <f t="shared" si="11"/>
        <v>209.475</v>
      </c>
      <c r="S31" s="100"/>
      <c r="T31" s="3">
        <f>N31</f>
        <v>85</v>
      </c>
      <c r="U31" s="100">
        <f t="shared" si="12"/>
        <v>187.425</v>
      </c>
      <c r="V31" s="63">
        <f t="shared" si="36"/>
        <v>166.464</v>
      </c>
      <c r="W31" s="63">
        <f t="shared" si="13"/>
        <v>367.05312000000004</v>
      </c>
      <c r="X31" s="20">
        <v>65</v>
      </c>
      <c r="Y31" s="100">
        <f t="shared" si="14"/>
        <v>143.32500000000002</v>
      </c>
      <c r="Z31" s="43">
        <v>70</v>
      </c>
      <c r="AA31" s="99">
        <f t="shared" si="15"/>
        <v>154.35</v>
      </c>
      <c r="AB31" s="43">
        <v>70</v>
      </c>
      <c r="AC31" s="99">
        <f t="shared" si="16"/>
        <v>154.35</v>
      </c>
      <c r="AE31" s="100"/>
      <c r="AF31" s="3">
        <f>X31</f>
        <v>65</v>
      </c>
      <c r="AG31" s="100">
        <f t="shared" si="17"/>
        <v>143.32500000000002</v>
      </c>
      <c r="AH31" s="63">
        <f t="shared" si="37"/>
        <v>127.29599999999999</v>
      </c>
      <c r="AI31" s="63">
        <f t="shared" si="18"/>
        <v>280.68768</v>
      </c>
      <c r="AJ31" s="3">
        <f>AF31+T31</f>
        <v>150</v>
      </c>
      <c r="AK31" s="100">
        <f t="shared" si="19"/>
        <v>330.75</v>
      </c>
      <c r="AL31" s="63">
        <f t="shared" si="39"/>
        <v>293.76</v>
      </c>
      <c r="AM31" s="63">
        <f t="shared" si="20"/>
        <v>647.7407999999999</v>
      </c>
      <c r="AN31" s="3">
        <v>110</v>
      </c>
      <c r="AO31" s="100">
        <f t="shared" si="21"/>
        <v>242.55</v>
      </c>
      <c r="AP31" s="19">
        <v>125</v>
      </c>
      <c r="AQ31" s="100">
        <f t="shared" si="22"/>
        <v>275.625</v>
      </c>
      <c r="AR31" s="43">
        <v>137.5</v>
      </c>
      <c r="AS31" s="99">
        <f t="shared" si="32"/>
        <v>303.1875</v>
      </c>
      <c r="AU31" s="100"/>
      <c r="AV31" s="3">
        <f>AP31</f>
        <v>125</v>
      </c>
      <c r="AW31" s="100">
        <f t="shared" si="23"/>
        <v>275.625</v>
      </c>
      <c r="AX31" s="63">
        <f t="shared" si="40"/>
        <v>244.79999999999998</v>
      </c>
      <c r="AY31" s="63">
        <f t="shared" si="24"/>
        <v>539.784</v>
      </c>
      <c r="AZ31" s="3">
        <f>AV31+AF31+T31</f>
        <v>275</v>
      </c>
      <c r="BA31" s="100">
        <f t="shared" si="25"/>
        <v>606.375</v>
      </c>
      <c r="BB31" s="63">
        <f t="shared" si="42"/>
        <v>538.56</v>
      </c>
      <c r="BC31" s="63">
        <f t="shared" si="26"/>
        <v>1187.5248</v>
      </c>
      <c r="BD31" s="31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38"/>
    </row>
    <row r="32" spans="1:99" s="45" customFormat="1" ht="13.5" thickBot="1">
      <c r="A32" s="70">
        <v>1</v>
      </c>
      <c r="B32" s="49">
        <v>67.5</v>
      </c>
      <c r="C32" s="4">
        <v>148</v>
      </c>
      <c r="D32" s="49" t="s">
        <v>172</v>
      </c>
      <c r="E32" s="49" t="s">
        <v>4</v>
      </c>
      <c r="F32" s="49" t="s">
        <v>144</v>
      </c>
      <c r="G32" s="71">
        <v>33597</v>
      </c>
      <c r="H32" s="49" t="s">
        <v>9</v>
      </c>
      <c r="I32" s="72">
        <v>64.7</v>
      </c>
      <c r="J32" s="6">
        <f t="shared" si="9"/>
        <v>142.6635</v>
      </c>
      <c r="K32" s="73">
        <v>1.726</v>
      </c>
      <c r="L32" s="51">
        <v>150</v>
      </c>
      <c r="M32" s="105">
        <f t="shared" si="27"/>
        <v>330.75</v>
      </c>
      <c r="N32" s="52">
        <v>160</v>
      </c>
      <c r="O32" s="105">
        <f t="shared" si="10"/>
        <v>352.8</v>
      </c>
      <c r="P32" s="25">
        <v>160</v>
      </c>
      <c r="Q32" s="103">
        <f t="shared" si="11"/>
        <v>352.8</v>
      </c>
      <c r="R32" s="4"/>
      <c r="S32" s="103"/>
      <c r="T32" s="4">
        <f>P32</f>
        <v>160</v>
      </c>
      <c r="U32" s="103">
        <f t="shared" si="12"/>
        <v>352.8</v>
      </c>
      <c r="V32" s="65">
        <f t="shared" si="36"/>
        <v>276.15999999999997</v>
      </c>
      <c r="W32" s="65">
        <f t="shared" si="13"/>
        <v>608.9328</v>
      </c>
      <c r="X32" s="51">
        <v>105</v>
      </c>
      <c r="Y32" s="105">
        <f t="shared" si="14"/>
        <v>231.525</v>
      </c>
      <c r="Z32" s="4">
        <v>105</v>
      </c>
      <c r="AA32" s="103">
        <f t="shared" si="15"/>
        <v>231.525</v>
      </c>
      <c r="AB32" s="51">
        <v>115</v>
      </c>
      <c r="AC32" s="105">
        <f t="shared" si="16"/>
        <v>253.57500000000002</v>
      </c>
      <c r="AD32" s="4"/>
      <c r="AE32" s="103"/>
      <c r="AF32" s="4">
        <f>Z32</f>
        <v>105</v>
      </c>
      <c r="AG32" s="103">
        <f t="shared" si="17"/>
        <v>231.525</v>
      </c>
      <c r="AH32" s="65">
        <f t="shared" si="37"/>
        <v>181.23</v>
      </c>
      <c r="AI32" s="65">
        <f t="shared" si="18"/>
        <v>399.61215</v>
      </c>
      <c r="AJ32" s="4">
        <f>AF32+T32</f>
        <v>265</v>
      </c>
      <c r="AK32" s="103">
        <f t="shared" si="19"/>
        <v>584.325</v>
      </c>
      <c r="AL32" s="65">
        <f t="shared" si="39"/>
        <v>457.39</v>
      </c>
      <c r="AM32" s="65">
        <f t="shared" si="20"/>
        <v>1008.5449500000001</v>
      </c>
      <c r="AN32" s="4">
        <v>190</v>
      </c>
      <c r="AO32" s="103">
        <f t="shared" si="21"/>
        <v>418.95</v>
      </c>
      <c r="AP32" s="25">
        <v>200</v>
      </c>
      <c r="AQ32" s="103">
        <f t="shared" si="22"/>
        <v>441</v>
      </c>
      <c r="AR32" s="51">
        <v>210</v>
      </c>
      <c r="AS32" s="105">
        <f t="shared" si="32"/>
        <v>463.05</v>
      </c>
      <c r="AT32" s="4"/>
      <c r="AU32" s="103"/>
      <c r="AV32" s="4">
        <f>AP32</f>
        <v>200</v>
      </c>
      <c r="AW32" s="103">
        <f t="shared" si="23"/>
        <v>441</v>
      </c>
      <c r="AX32" s="65">
        <f t="shared" si="40"/>
        <v>345.2</v>
      </c>
      <c r="AY32" s="65">
        <f t="shared" si="24"/>
        <v>761.1659999999999</v>
      </c>
      <c r="AZ32" s="4">
        <f>AV32+AF32+T32</f>
        <v>465</v>
      </c>
      <c r="BA32" s="103">
        <f t="shared" si="25"/>
        <v>1025.325</v>
      </c>
      <c r="BB32" s="65">
        <f t="shared" si="42"/>
        <v>802.59</v>
      </c>
      <c r="BC32" s="65">
        <f t="shared" si="26"/>
        <v>1769.7109500000001</v>
      </c>
      <c r="BD32" s="74" t="s">
        <v>107</v>
      </c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46"/>
    </row>
    <row r="33" spans="1:99" s="47" customFormat="1" ht="12.75">
      <c r="A33" s="161">
        <v>1</v>
      </c>
      <c r="B33" s="47">
        <v>75</v>
      </c>
      <c r="C33" s="47">
        <v>165</v>
      </c>
      <c r="D33" s="47" t="s">
        <v>173</v>
      </c>
      <c r="E33" s="47" t="s">
        <v>5</v>
      </c>
      <c r="F33" s="47" t="s">
        <v>144</v>
      </c>
      <c r="G33" s="162">
        <v>32314</v>
      </c>
      <c r="H33" s="47" t="s">
        <v>12</v>
      </c>
      <c r="I33" s="163">
        <v>72</v>
      </c>
      <c r="J33" s="163">
        <f t="shared" si="9"/>
        <v>158.76</v>
      </c>
      <c r="K33" s="165">
        <v>1.5117</v>
      </c>
      <c r="L33" s="168">
        <v>140</v>
      </c>
      <c r="M33" s="223">
        <f t="shared" si="27"/>
        <v>308.7</v>
      </c>
      <c r="N33" s="168">
        <v>150</v>
      </c>
      <c r="O33" s="223">
        <f t="shared" si="10"/>
        <v>330.75</v>
      </c>
      <c r="P33" s="284">
        <v>155</v>
      </c>
      <c r="Q33" s="224">
        <f t="shared" si="11"/>
        <v>341.77500000000003</v>
      </c>
      <c r="S33" s="223"/>
      <c r="T33" s="47">
        <f>N33</f>
        <v>150</v>
      </c>
      <c r="U33" s="223">
        <f t="shared" si="12"/>
        <v>330.75</v>
      </c>
      <c r="V33" s="165">
        <f aca="true" t="shared" si="43" ref="V33:V44">T33*K33</f>
        <v>226.755</v>
      </c>
      <c r="W33" s="165">
        <f t="shared" si="13"/>
        <v>499.994775</v>
      </c>
      <c r="X33" s="284">
        <v>120</v>
      </c>
      <c r="Y33" s="224">
        <f t="shared" si="14"/>
        <v>264.6</v>
      </c>
      <c r="Z33" s="47">
        <v>120</v>
      </c>
      <c r="AA33" s="223">
        <f t="shared" si="15"/>
        <v>264.6</v>
      </c>
      <c r="AB33" s="47">
        <v>125</v>
      </c>
      <c r="AC33" s="223">
        <f t="shared" si="16"/>
        <v>275.625</v>
      </c>
      <c r="AE33" s="223"/>
      <c r="AF33" s="47">
        <f>AB33</f>
        <v>125</v>
      </c>
      <c r="AG33" s="223">
        <f t="shared" si="17"/>
        <v>275.625</v>
      </c>
      <c r="AH33" s="165">
        <f aca="true" t="shared" si="44" ref="AH33:AH44">AF33*K33</f>
        <v>188.9625</v>
      </c>
      <c r="AI33" s="165">
        <f t="shared" si="18"/>
        <v>416.6623125</v>
      </c>
      <c r="AJ33" s="47">
        <f aca="true" t="shared" si="45" ref="AJ33:AJ44">AF33+T33</f>
        <v>275</v>
      </c>
      <c r="AK33" s="223">
        <f t="shared" si="19"/>
        <v>606.375</v>
      </c>
      <c r="AL33" s="165">
        <f aca="true" t="shared" si="46" ref="AL33:AL44">AJ33*K33</f>
        <v>415.71750000000003</v>
      </c>
      <c r="AM33" s="165">
        <f t="shared" si="20"/>
        <v>916.6570875</v>
      </c>
      <c r="AN33" s="47">
        <v>190</v>
      </c>
      <c r="AO33" s="223">
        <f t="shared" si="21"/>
        <v>418.95</v>
      </c>
      <c r="AP33" s="168">
        <v>205</v>
      </c>
      <c r="AQ33" s="223">
        <f t="shared" si="22"/>
        <v>452.02500000000003</v>
      </c>
      <c r="AR33" s="47">
        <v>215</v>
      </c>
      <c r="AS33" s="223">
        <f t="shared" si="32"/>
        <v>474.075</v>
      </c>
      <c r="AU33" s="223"/>
      <c r="AV33" s="47">
        <f>AR33</f>
        <v>215</v>
      </c>
      <c r="AW33" s="223">
        <f t="shared" si="23"/>
        <v>474.075</v>
      </c>
      <c r="AX33" s="165">
        <f aca="true" t="shared" si="47" ref="AX33:AX44">AV33*K33</f>
        <v>325.01550000000003</v>
      </c>
      <c r="AY33" s="165">
        <f t="shared" si="24"/>
        <v>716.6591775</v>
      </c>
      <c r="AZ33" s="47">
        <f aca="true" t="shared" si="48" ref="AZ33:AZ44">AV33+AF33+T33</f>
        <v>490</v>
      </c>
      <c r="BA33" s="223">
        <f t="shared" si="25"/>
        <v>1080.45</v>
      </c>
      <c r="BB33" s="165">
        <f aca="true" t="shared" si="49" ref="BB33:BB44">AZ33*K33</f>
        <v>740.7330000000001</v>
      </c>
      <c r="BC33" s="165">
        <f t="shared" si="26"/>
        <v>1633.3162650000002</v>
      </c>
      <c r="BD33" s="17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48"/>
    </row>
    <row r="34" spans="1:99" s="3" customFormat="1" ht="12.75">
      <c r="A34" s="30">
        <v>2</v>
      </c>
      <c r="B34" s="3">
        <v>75</v>
      </c>
      <c r="C34" s="3">
        <v>165</v>
      </c>
      <c r="D34" s="3" t="s">
        <v>174</v>
      </c>
      <c r="E34" s="3" t="s">
        <v>5</v>
      </c>
      <c r="F34" s="3" t="s">
        <v>144</v>
      </c>
      <c r="G34" s="1">
        <v>32628</v>
      </c>
      <c r="H34" s="3" t="s">
        <v>12</v>
      </c>
      <c r="I34" s="2">
        <v>73.9</v>
      </c>
      <c r="J34" s="2">
        <f t="shared" si="9"/>
        <v>162.94950000000003</v>
      </c>
      <c r="K34" s="63">
        <v>1.4963</v>
      </c>
      <c r="L34" s="41">
        <v>150</v>
      </c>
      <c r="M34" s="99">
        <f t="shared" si="27"/>
        <v>330.75</v>
      </c>
      <c r="N34" s="41">
        <v>150</v>
      </c>
      <c r="O34" s="99">
        <f t="shared" si="10"/>
        <v>330.75</v>
      </c>
      <c r="P34" s="19">
        <v>150</v>
      </c>
      <c r="Q34" s="100">
        <f t="shared" si="11"/>
        <v>330.75</v>
      </c>
      <c r="S34" s="100"/>
      <c r="T34" s="3">
        <f>P34</f>
        <v>150</v>
      </c>
      <c r="U34" s="100">
        <f t="shared" si="12"/>
        <v>330.75</v>
      </c>
      <c r="V34" s="63">
        <f t="shared" si="43"/>
        <v>224.445</v>
      </c>
      <c r="W34" s="63">
        <f t="shared" si="13"/>
        <v>494.901225</v>
      </c>
      <c r="X34" s="19">
        <v>100</v>
      </c>
      <c r="Y34" s="100">
        <f t="shared" si="14"/>
        <v>220.5</v>
      </c>
      <c r="Z34" s="3">
        <v>115</v>
      </c>
      <c r="AA34" s="100">
        <f t="shared" si="15"/>
        <v>253.57500000000002</v>
      </c>
      <c r="AB34" s="43">
        <v>120</v>
      </c>
      <c r="AC34" s="99">
        <f t="shared" si="16"/>
        <v>264.6</v>
      </c>
      <c r="AE34" s="100"/>
      <c r="AF34" s="3">
        <f>Z34</f>
        <v>115</v>
      </c>
      <c r="AG34" s="100">
        <f t="shared" si="17"/>
        <v>253.57500000000002</v>
      </c>
      <c r="AH34" s="63">
        <f t="shared" si="44"/>
        <v>172.0745</v>
      </c>
      <c r="AI34" s="63">
        <f t="shared" si="18"/>
        <v>379.42427250000003</v>
      </c>
      <c r="AJ34" s="3">
        <f t="shared" si="45"/>
        <v>265</v>
      </c>
      <c r="AK34" s="100">
        <f t="shared" si="19"/>
        <v>584.325</v>
      </c>
      <c r="AL34" s="63">
        <f t="shared" si="46"/>
        <v>396.5195</v>
      </c>
      <c r="AM34" s="63">
        <f t="shared" si="20"/>
        <v>874.3254975000001</v>
      </c>
      <c r="AN34" s="3">
        <v>165</v>
      </c>
      <c r="AO34" s="100">
        <f t="shared" si="21"/>
        <v>363.825</v>
      </c>
      <c r="AP34" s="19">
        <v>175</v>
      </c>
      <c r="AQ34" s="100">
        <f t="shared" si="22"/>
        <v>385.875</v>
      </c>
      <c r="AR34" s="43">
        <v>185</v>
      </c>
      <c r="AS34" s="99">
        <f t="shared" si="32"/>
        <v>407.925</v>
      </c>
      <c r="AU34" s="100"/>
      <c r="AV34" s="3">
        <f>AP34</f>
        <v>175</v>
      </c>
      <c r="AW34" s="100">
        <f t="shared" si="23"/>
        <v>385.875</v>
      </c>
      <c r="AX34" s="63">
        <f t="shared" si="47"/>
        <v>261.8525</v>
      </c>
      <c r="AY34" s="63">
        <f t="shared" si="24"/>
        <v>577.3847625</v>
      </c>
      <c r="AZ34" s="3">
        <f t="shared" si="48"/>
        <v>440</v>
      </c>
      <c r="BA34" s="100">
        <f t="shared" si="25"/>
        <v>970.2</v>
      </c>
      <c r="BB34" s="63">
        <f t="shared" si="49"/>
        <v>658.372</v>
      </c>
      <c r="BC34" s="63">
        <f t="shared" si="26"/>
        <v>1451.71026</v>
      </c>
      <c r="BD34" s="31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38"/>
    </row>
    <row r="35" spans="1:99" s="3" customFormat="1" ht="12.75">
      <c r="A35" s="30">
        <v>1</v>
      </c>
      <c r="B35" s="3">
        <v>75</v>
      </c>
      <c r="C35" s="3">
        <v>165</v>
      </c>
      <c r="D35" s="3" t="s">
        <v>175</v>
      </c>
      <c r="E35" s="3" t="s">
        <v>4</v>
      </c>
      <c r="F35" s="3" t="s">
        <v>144</v>
      </c>
      <c r="G35" s="1">
        <v>26140</v>
      </c>
      <c r="H35" s="3" t="s">
        <v>25</v>
      </c>
      <c r="I35" s="2">
        <v>73.7</v>
      </c>
      <c r="J35" s="2">
        <f t="shared" si="9"/>
        <v>162.5085</v>
      </c>
      <c r="K35" s="63">
        <v>1.4888</v>
      </c>
      <c r="L35" s="42">
        <v>100</v>
      </c>
      <c r="M35" s="99">
        <f t="shared" si="27"/>
        <v>220.5</v>
      </c>
      <c r="N35" s="19">
        <v>100</v>
      </c>
      <c r="O35" s="100">
        <f t="shared" si="10"/>
        <v>220.5</v>
      </c>
      <c r="P35" s="41">
        <v>115</v>
      </c>
      <c r="Q35" s="99">
        <f t="shared" si="11"/>
        <v>253.57500000000002</v>
      </c>
      <c r="S35" s="100"/>
      <c r="T35" s="3">
        <f>N35</f>
        <v>100</v>
      </c>
      <c r="U35" s="100">
        <f t="shared" si="12"/>
        <v>220.5</v>
      </c>
      <c r="V35" s="63">
        <f t="shared" si="43"/>
        <v>148.88</v>
      </c>
      <c r="W35" s="63">
        <f t="shared" si="13"/>
        <v>328.2804</v>
      </c>
      <c r="X35" s="11">
        <v>85</v>
      </c>
      <c r="Y35" s="100">
        <f t="shared" si="14"/>
        <v>187.425</v>
      </c>
      <c r="Z35" s="43">
        <v>95</v>
      </c>
      <c r="AA35" s="99">
        <f t="shared" si="15"/>
        <v>209.475</v>
      </c>
      <c r="AB35" s="43">
        <v>95</v>
      </c>
      <c r="AC35" s="99">
        <f t="shared" si="16"/>
        <v>209.475</v>
      </c>
      <c r="AE35" s="100"/>
      <c r="AF35" s="3">
        <f>X35</f>
        <v>85</v>
      </c>
      <c r="AG35" s="100">
        <f t="shared" si="17"/>
        <v>187.425</v>
      </c>
      <c r="AH35" s="63">
        <f t="shared" si="44"/>
        <v>126.54799999999999</v>
      </c>
      <c r="AI35" s="63">
        <f t="shared" si="18"/>
        <v>279.03834</v>
      </c>
      <c r="AJ35" s="3">
        <f t="shared" si="45"/>
        <v>185</v>
      </c>
      <c r="AK35" s="100">
        <f t="shared" si="19"/>
        <v>407.925</v>
      </c>
      <c r="AL35" s="63">
        <f t="shared" si="46"/>
        <v>275.428</v>
      </c>
      <c r="AM35" s="63">
        <f t="shared" si="20"/>
        <v>607.3187399999999</v>
      </c>
      <c r="AN35" s="11">
        <v>130</v>
      </c>
      <c r="AO35" s="100">
        <f t="shared" si="21"/>
        <v>286.65000000000003</v>
      </c>
      <c r="AP35" s="19">
        <v>140</v>
      </c>
      <c r="AQ35" s="100">
        <f t="shared" si="22"/>
        <v>308.7</v>
      </c>
      <c r="AR35" s="3">
        <v>150</v>
      </c>
      <c r="AS35" s="100">
        <f t="shared" si="32"/>
        <v>330.75</v>
      </c>
      <c r="AU35" s="100"/>
      <c r="AV35" s="3">
        <f>AR35</f>
        <v>150</v>
      </c>
      <c r="AW35" s="100">
        <f t="shared" si="23"/>
        <v>330.75</v>
      </c>
      <c r="AX35" s="63">
        <f t="shared" si="47"/>
        <v>223.32</v>
      </c>
      <c r="AY35" s="63">
        <f t="shared" si="24"/>
        <v>492.4206</v>
      </c>
      <c r="AZ35" s="3">
        <f t="shared" si="48"/>
        <v>335</v>
      </c>
      <c r="BA35" s="100">
        <f t="shared" si="25"/>
        <v>738.6750000000001</v>
      </c>
      <c r="BB35" s="63">
        <f t="shared" si="49"/>
        <v>498.748</v>
      </c>
      <c r="BC35" s="63">
        <f t="shared" si="26"/>
        <v>1099.73934</v>
      </c>
      <c r="BD35" s="31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38"/>
    </row>
    <row r="36" spans="1:99" s="3" customFormat="1" ht="12.75">
      <c r="A36" s="30">
        <v>1</v>
      </c>
      <c r="B36" s="3">
        <v>75</v>
      </c>
      <c r="C36" s="3">
        <v>165</v>
      </c>
      <c r="D36" s="3" t="s">
        <v>176</v>
      </c>
      <c r="E36" s="3" t="s">
        <v>4</v>
      </c>
      <c r="F36" s="3" t="s">
        <v>144</v>
      </c>
      <c r="G36" s="1">
        <v>23171</v>
      </c>
      <c r="H36" s="3" t="s">
        <v>26</v>
      </c>
      <c r="I36" s="2">
        <v>73.5</v>
      </c>
      <c r="J36" s="2">
        <f t="shared" si="9"/>
        <v>162.0675</v>
      </c>
      <c r="K36" s="63">
        <v>1.663</v>
      </c>
      <c r="L36" s="20">
        <v>90</v>
      </c>
      <c r="M36" s="100">
        <f t="shared" si="27"/>
        <v>198.45000000000002</v>
      </c>
      <c r="N36" s="19">
        <v>100</v>
      </c>
      <c r="O36" s="100">
        <f t="shared" si="10"/>
        <v>220.5</v>
      </c>
      <c r="P36" s="19">
        <v>110</v>
      </c>
      <c r="Q36" s="302">
        <f t="shared" si="11"/>
        <v>242.55</v>
      </c>
      <c r="S36" s="100"/>
      <c r="T36" s="3">
        <f>P36</f>
        <v>110</v>
      </c>
      <c r="U36" s="100">
        <f t="shared" si="12"/>
        <v>242.55</v>
      </c>
      <c r="V36" s="63">
        <f t="shared" si="43"/>
        <v>182.93</v>
      </c>
      <c r="W36" s="63">
        <f t="shared" si="13"/>
        <v>403.36065</v>
      </c>
      <c r="X36" s="44">
        <v>70</v>
      </c>
      <c r="Y36" s="99">
        <f t="shared" si="14"/>
        <v>154.35</v>
      </c>
      <c r="Z36" s="3">
        <v>70</v>
      </c>
      <c r="AA36" s="100">
        <f t="shared" si="15"/>
        <v>154.35</v>
      </c>
      <c r="AB36" s="11">
        <v>80</v>
      </c>
      <c r="AC36" s="100">
        <f t="shared" si="16"/>
        <v>176.4</v>
      </c>
      <c r="AE36" s="100"/>
      <c r="AF36" s="3">
        <f>AB36</f>
        <v>80</v>
      </c>
      <c r="AG36" s="100">
        <f t="shared" si="17"/>
        <v>176.4</v>
      </c>
      <c r="AH36" s="63">
        <f t="shared" si="44"/>
        <v>133.04</v>
      </c>
      <c r="AI36" s="63">
        <f t="shared" si="18"/>
        <v>293.3532</v>
      </c>
      <c r="AJ36" s="3">
        <f t="shared" si="45"/>
        <v>190</v>
      </c>
      <c r="AK36" s="100">
        <f t="shared" si="19"/>
        <v>418.95</v>
      </c>
      <c r="AL36" s="63">
        <f t="shared" si="46"/>
        <v>315.97</v>
      </c>
      <c r="AM36" s="63">
        <f t="shared" si="20"/>
        <v>696.71385</v>
      </c>
      <c r="AN36" s="43">
        <v>80</v>
      </c>
      <c r="AO36" s="99">
        <f t="shared" si="21"/>
        <v>176.4</v>
      </c>
      <c r="AP36" s="19">
        <v>80</v>
      </c>
      <c r="AQ36" s="100">
        <f t="shared" si="22"/>
        <v>176.4</v>
      </c>
      <c r="AR36" s="3">
        <v>105</v>
      </c>
      <c r="AS36" s="302">
        <f t="shared" si="32"/>
        <v>231.525</v>
      </c>
      <c r="AU36" s="100"/>
      <c r="AV36" s="3">
        <f>AR36</f>
        <v>105</v>
      </c>
      <c r="AW36" s="100">
        <f t="shared" si="23"/>
        <v>231.525</v>
      </c>
      <c r="AX36" s="63">
        <f t="shared" si="47"/>
        <v>174.615</v>
      </c>
      <c r="AY36" s="63">
        <f t="shared" si="24"/>
        <v>385.026075</v>
      </c>
      <c r="AZ36" s="3">
        <f t="shared" si="48"/>
        <v>295</v>
      </c>
      <c r="BA36" s="302">
        <f t="shared" si="25"/>
        <v>650.475</v>
      </c>
      <c r="BB36" s="63">
        <f t="shared" si="49"/>
        <v>490.58500000000004</v>
      </c>
      <c r="BC36" s="63">
        <f t="shared" si="26"/>
        <v>1081.739925</v>
      </c>
      <c r="BD36" s="31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38"/>
    </row>
    <row r="37" spans="1:99" s="3" customFormat="1" ht="12.75">
      <c r="A37" s="32">
        <v>1</v>
      </c>
      <c r="B37" s="11">
        <v>75</v>
      </c>
      <c r="C37" s="3">
        <v>165</v>
      </c>
      <c r="D37" s="11" t="s">
        <v>177</v>
      </c>
      <c r="E37" s="11" t="s">
        <v>5</v>
      </c>
      <c r="F37" s="11" t="s">
        <v>144</v>
      </c>
      <c r="G37" s="16">
        <v>20250</v>
      </c>
      <c r="H37" s="11" t="s">
        <v>23</v>
      </c>
      <c r="I37" s="17">
        <v>74</v>
      </c>
      <c r="J37" s="2">
        <f t="shared" si="9"/>
        <v>163.17000000000002</v>
      </c>
      <c r="K37" s="64">
        <v>2.1185</v>
      </c>
      <c r="L37" s="3">
        <v>100</v>
      </c>
      <c r="M37" s="100">
        <f t="shared" si="27"/>
        <v>220.5</v>
      </c>
      <c r="N37" s="19">
        <v>110</v>
      </c>
      <c r="O37" s="100">
        <f t="shared" si="10"/>
        <v>242.55</v>
      </c>
      <c r="P37" s="19">
        <v>120</v>
      </c>
      <c r="Q37" s="100">
        <f t="shared" si="11"/>
        <v>264.6</v>
      </c>
      <c r="S37" s="100"/>
      <c r="T37" s="3">
        <f>P37</f>
        <v>120</v>
      </c>
      <c r="U37" s="100">
        <f t="shared" si="12"/>
        <v>264.6</v>
      </c>
      <c r="V37" s="63">
        <f t="shared" si="43"/>
        <v>254.22</v>
      </c>
      <c r="W37" s="63">
        <f t="shared" si="13"/>
        <v>560.5551</v>
      </c>
      <c r="X37" s="3">
        <v>85</v>
      </c>
      <c r="Y37" s="100">
        <f t="shared" si="14"/>
        <v>187.425</v>
      </c>
      <c r="Z37" s="3">
        <v>90</v>
      </c>
      <c r="AA37" s="100">
        <f t="shared" si="15"/>
        <v>198.45000000000002</v>
      </c>
      <c r="AB37" s="43">
        <v>95</v>
      </c>
      <c r="AC37" s="99">
        <f t="shared" si="16"/>
        <v>209.475</v>
      </c>
      <c r="AE37" s="100"/>
      <c r="AF37" s="3">
        <f>Z37</f>
        <v>90</v>
      </c>
      <c r="AG37" s="100">
        <f t="shared" si="17"/>
        <v>198.45000000000002</v>
      </c>
      <c r="AH37" s="63">
        <f t="shared" si="44"/>
        <v>190.665</v>
      </c>
      <c r="AI37" s="63">
        <f t="shared" si="18"/>
        <v>420.41632500000003</v>
      </c>
      <c r="AJ37" s="3">
        <f t="shared" si="45"/>
        <v>210</v>
      </c>
      <c r="AK37" s="100">
        <f t="shared" si="19"/>
        <v>463.05</v>
      </c>
      <c r="AL37" s="63">
        <f t="shared" si="46"/>
        <v>444.885</v>
      </c>
      <c r="AM37" s="63">
        <f t="shared" si="20"/>
        <v>980.9714250000001</v>
      </c>
      <c r="AN37" s="3">
        <v>145</v>
      </c>
      <c r="AO37" s="100">
        <f t="shared" si="21"/>
        <v>319.725</v>
      </c>
      <c r="AP37" s="19">
        <v>157.5</v>
      </c>
      <c r="AQ37" s="100">
        <f t="shared" si="22"/>
        <v>347.2875</v>
      </c>
      <c r="AR37" s="43">
        <v>170</v>
      </c>
      <c r="AS37" s="99">
        <f t="shared" si="32"/>
        <v>374.85</v>
      </c>
      <c r="AU37" s="100"/>
      <c r="AV37" s="3">
        <f>AP37</f>
        <v>157.5</v>
      </c>
      <c r="AW37" s="100">
        <f t="shared" si="23"/>
        <v>347.2875</v>
      </c>
      <c r="AX37" s="63">
        <f t="shared" si="47"/>
        <v>333.66375</v>
      </c>
      <c r="AY37" s="63">
        <f t="shared" si="24"/>
        <v>735.72856875</v>
      </c>
      <c r="AZ37" s="3">
        <f t="shared" si="48"/>
        <v>367.5</v>
      </c>
      <c r="BA37" s="100">
        <f t="shared" si="25"/>
        <v>810.3375</v>
      </c>
      <c r="BB37" s="63">
        <f t="shared" si="49"/>
        <v>778.54875</v>
      </c>
      <c r="BC37" s="63">
        <f t="shared" si="26"/>
        <v>1716.69999375</v>
      </c>
      <c r="BD37" s="33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38"/>
    </row>
    <row r="38" spans="1:99" s="3" customFormat="1" ht="12.75">
      <c r="A38" s="30">
        <v>1</v>
      </c>
      <c r="B38" s="3">
        <v>75</v>
      </c>
      <c r="C38" s="3">
        <v>165</v>
      </c>
      <c r="D38" s="3" t="s">
        <v>178</v>
      </c>
      <c r="E38" s="3" t="s">
        <v>5</v>
      </c>
      <c r="F38" s="3" t="s">
        <v>144</v>
      </c>
      <c r="G38" s="1">
        <v>29384</v>
      </c>
      <c r="H38" s="3" t="s">
        <v>8</v>
      </c>
      <c r="I38" s="2">
        <v>74.4</v>
      </c>
      <c r="J38" s="2">
        <f t="shared" si="9"/>
        <v>164.05200000000002</v>
      </c>
      <c r="K38" s="63">
        <v>1.4744</v>
      </c>
      <c r="L38" s="11">
        <v>170</v>
      </c>
      <c r="M38" s="100">
        <f t="shared" si="27"/>
        <v>374.85</v>
      </c>
      <c r="N38" s="19">
        <v>175</v>
      </c>
      <c r="O38" s="100">
        <f t="shared" si="10"/>
        <v>385.875</v>
      </c>
      <c r="P38" s="20">
        <v>182.5</v>
      </c>
      <c r="Q38" s="100">
        <f t="shared" si="11"/>
        <v>402.4125</v>
      </c>
      <c r="S38" s="100"/>
      <c r="T38" s="3">
        <f>P38</f>
        <v>182.5</v>
      </c>
      <c r="U38" s="100">
        <f t="shared" si="12"/>
        <v>402.4125</v>
      </c>
      <c r="V38" s="63">
        <f t="shared" si="43"/>
        <v>269.078</v>
      </c>
      <c r="W38" s="63">
        <f t="shared" si="13"/>
        <v>593.31699</v>
      </c>
      <c r="X38" s="11">
        <v>110</v>
      </c>
      <c r="Y38" s="100">
        <f t="shared" si="14"/>
        <v>242.55</v>
      </c>
      <c r="Z38" s="3">
        <v>120</v>
      </c>
      <c r="AA38" s="100">
        <f t="shared" si="15"/>
        <v>264.6</v>
      </c>
      <c r="AB38" s="11">
        <v>125</v>
      </c>
      <c r="AC38" s="100">
        <f t="shared" si="16"/>
        <v>275.625</v>
      </c>
      <c r="AE38" s="100"/>
      <c r="AF38" s="3">
        <f>AB38</f>
        <v>125</v>
      </c>
      <c r="AG38" s="100">
        <f t="shared" si="17"/>
        <v>275.625</v>
      </c>
      <c r="AH38" s="63">
        <f t="shared" si="44"/>
        <v>184.29999999999998</v>
      </c>
      <c r="AI38" s="63">
        <f t="shared" si="18"/>
        <v>406.38149999999996</v>
      </c>
      <c r="AJ38" s="3">
        <f t="shared" si="45"/>
        <v>307.5</v>
      </c>
      <c r="AK38" s="100">
        <f t="shared" si="19"/>
        <v>678.0375</v>
      </c>
      <c r="AL38" s="63">
        <f t="shared" si="46"/>
        <v>453.378</v>
      </c>
      <c r="AM38" s="63">
        <f t="shared" si="20"/>
        <v>999.69849</v>
      </c>
      <c r="AN38" s="11">
        <v>200</v>
      </c>
      <c r="AO38" s="100">
        <f t="shared" si="21"/>
        <v>441</v>
      </c>
      <c r="AP38" s="19">
        <v>220</v>
      </c>
      <c r="AQ38" s="100">
        <f t="shared" si="22"/>
        <v>485.1</v>
      </c>
      <c r="AR38" s="3">
        <v>227.5</v>
      </c>
      <c r="AS38" s="100">
        <f t="shared" si="32"/>
        <v>501.6375</v>
      </c>
      <c r="AU38" s="100"/>
      <c r="AV38" s="3">
        <f>AR38</f>
        <v>227.5</v>
      </c>
      <c r="AW38" s="100">
        <f t="shared" si="23"/>
        <v>501.6375</v>
      </c>
      <c r="AX38" s="63">
        <f t="shared" si="47"/>
        <v>335.426</v>
      </c>
      <c r="AY38" s="63">
        <f t="shared" si="24"/>
        <v>739.61433</v>
      </c>
      <c r="AZ38" s="3">
        <f t="shared" si="48"/>
        <v>535</v>
      </c>
      <c r="BA38" s="100">
        <f t="shared" si="25"/>
        <v>1179.675</v>
      </c>
      <c r="BB38" s="63">
        <f t="shared" si="49"/>
        <v>788.804</v>
      </c>
      <c r="BC38" s="63">
        <f t="shared" si="26"/>
        <v>1739.3128199999999</v>
      </c>
      <c r="BD38" s="31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38"/>
    </row>
    <row r="39" spans="1:99" s="3" customFormat="1" ht="12.75">
      <c r="A39" s="30">
        <v>2</v>
      </c>
      <c r="B39" s="3">
        <v>75</v>
      </c>
      <c r="C39" s="3">
        <v>165</v>
      </c>
      <c r="D39" s="3" t="s">
        <v>179</v>
      </c>
      <c r="E39" s="3" t="s">
        <v>4</v>
      </c>
      <c r="F39" s="3" t="s">
        <v>144</v>
      </c>
      <c r="G39" s="1">
        <v>30387</v>
      </c>
      <c r="H39" s="3" t="s">
        <v>8</v>
      </c>
      <c r="I39" s="2">
        <v>72.5</v>
      </c>
      <c r="J39" s="2">
        <f t="shared" si="9"/>
        <v>159.8625</v>
      </c>
      <c r="K39" s="63">
        <v>1.504</v>
      </c>
      <c r="L39" s="42">
        <v>160</v>
      </c>
      <c r="M39" s="99">
        <f t="shared" si="27"/>
        <v>352.8</v>
      </c>
      <c r="N39" s="19">
        <v>160</v>
      </c>
      <c r="O39" s="100">
        <f t="shared" si="10"/>
        <v>352.8</v>
      </c>
      <c r="P39" s="19">
        <v>170</v>
      </c>
      <c r="Q39" s="100">
        <f t="shared" si="11"/>
        <v>374.85</v>
      </c>
      <c r="S39" s="100"/>
      <c r="T39" s="3">
        <f>P39</f>
        <v>170</v>
      </c>
      <c r="U39" s="100">
        <f t="shared" si="12"/>
        <v>374.85</v>
      </c>
      <c r="V39" s="63">
        <f t="shared" si="43"/>
        <v>255.68</v>
      </c>
      <c r="W39" s="63">
        <f t="shared" si="13"/>
        <v>563.7744</v>
      </c>
      <c r="X39" s="11">
        <v>110</v>
      </c>
      <c r="Y39" s="100">
        <f t="shared" si="14"/>
        <v>242.55</v>
      </c>
      <c r="Z39" s="3">
        <v>120</v>
      </c>
      <c r="AA39" s="100">
        <f t="shared" si="15"/>
        <v>264.6</v>
      </c>
      <c r="AB39" s="43">
        <v>130</v>
      </c>
      <c r="AC39" s="99">
        <f t="shared" si="16"/>
        <v>286.65000000000003</v>
      </c>
      <c r="AE39" s="100"/>
      <c r="AF39" s="3">
        <f>Z39</f>
        <v>120</v>
      </c>
      <c r="AG39" s="100">
        <f t="shared" si="17"/>
        <v>264.6</v>
      </c>
      <c r="AH39" s="63">
        <f t="shared" si="44"/>
        <v>180.48</v>
      </c>
      <c r="AI39" s="63">
        <f t="shared" si="18"/>
        <v>397.95840000000004</v>
      </c>
      <c r="AJ39" s="3">
        <f t="shared" si="45"/>
        <v>290</v>
      </c>
      <c r="AK39" s="100">
        <f t="shared" si="19"/>
        <v>639.45</v>
      </c>
      <c r="AL39" s="63">
        <f t="shared" si="46"/>
        <v>436.16</v>
      </c>
      <c r="AM39" s="63">
        <f t="shared" si="20"/>
        <v>961.7328000000001</v>
      </c>
      <c r="AN39" s="11">
        <v>225</v>
      </c>
      <c r="AO39" s="100">
        <f t="shared" si="21"/>
        <v>496.125</v>
      </c>
      <c r="AP39" s="19">
        <v>232.5</v>
      </c>
      <c r="AQ39" s="100">
        <f t="shared" si="22"/>
        <v>512.6625</v>
      </c>
      <c r="AR39" s="43">
        <v>242.5</v>
      </c>
      <c r="AS39" s="99">
        <f t="shared" si="32"/>
        <v>534.7125</v>
      </c>
      <c r="AU39" s="100"/>
      <c r="AV39" s="3">
        <f>AP39</f>
        <v>232.5</v>
      </c>
      <c r="AW39" s="100">
        <f t="shared" si="23"/>
        <v>512.6625</v>
      </c>
      <c r="AX39" s="63">
        <f t="shared" si="47"/>
        <v>349.68</v>
      </c>
      <c r="AY39" s="63">
        <f t="shared" si="24"/>
        <v>771.0444</v>
      </c>
      <c r="AZ39" s="3">
        <f t="shared" si="48"/>
        <v>522.5</v>
      </c>
      <c r="BA39" s="100">
        <f t="shared" si="25"/>
        <v>1152.1125</v>
      </c>
      <c r="BB39" s="63">
        <f t="shared" si="49"/>
        <v>785.84</v>
      </c>
      <c r="BC39" s="63">
        <f t="shared" si="26"/>
        <v>1732.7772</v>
      </c>
      <c r="BD39" s="31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38"/>
    </row>
    <row r="40" spans="1:99" s="3" customFormat="1" ht="12.75">
      <c r="A40" s="30">
        <v>3</v>
      </c>
      <c r="B40" s="3">
        <v>75</v>
      </c>
      <c r="C40" s="3">
        <v>165</v>
      </c>
      <c r="D40" s="3" t="s">
        <v>180</v>
      </c>
      <c r="E40" s="3" t="s">
        <v>32</v>
      </c>
      <c r="F40" s="3" t="s">
        <v>144</v>
      </c>
      <c r="G40" s="1">
        <v>31326</v>
      </c>
      <c r="H40" s="3" t="s">
        <v>8</v>
      </c>
      <c r="I40" s="2">
        <v>72.7</v>
      </c>
      <c r="J40" s="2">
        <f t="shared" si="9"/>
        <v>160.3035</v>
      </c>
      <c r="K40" s="63">
        <v>1.504</v>
      </c>
      <c r="L40" s="44">
        <v>165</v>
      </c>
      <c r="M40" s="99">
        <f t="shared" si="27"/>
        <v>363.825</v>
      </c>
      <c r="N40" s="19">
        <v>165</v>
      </c>
      <c r="O40" s="100">
        <f t="shared" si="10"/>
        <v>363.825</v>
      </c>
      <c r="P40" s="41">
        <v>172.5</v>
      </c>
      <c r="Q40" s="99">
        <f t="shared" si="11"/>
        <v>380.3625</v>
      </c>
      <c r="S40" s="100"/>
      <c r="T40" s="3">
        <f>N40</f>
        <v>165</v>
      </c>
      <c r="U40" s="100">
        <f t="shared" si="12"/>
        <v>363.825</v>
      </c>
      <c r="V40" s="63">
        <f t="shared" si="43"/>
        <v>248.16</v>
      </c>
      <c r="W40" s="63">
        <f t="shared" si="13"/>
        <v>547.1928</v>
      </c>
      <c r="X40" s="20">
        <v>137.5</v>
      </c>
      <c r="Y40" s="100">
        <f t="shared" si="14"/>
        <v>303.1875</v>
      </c>
      <c r="Z40" s="3">
        <v>142.5</v>
      </c>
      <c r="AA40" s="100">
        <f t="shared" si="15"/>
        <v>314.21250000000003</v>
      </c>
      <c r="AB40" s="43">
        <v>145</v>
      </c>
      <c r="AC40" s="99">
        <f t="shared" si="16"/>
        <v>319.725</v>
      </c>
      <c r="AE40" s="100"/>
      <c r="AF40" s="3">
        <f>Z40</f>
        <v>142.5</v>
      </c>
      <c r="AG40" s="100">
        <f t="shared" si="17"/>
        <v>314.21250000000003</v>
      </c>
      <c r="AH40" s="63">
        <f t="shared" si="44"/>
        <v>214.32</v>
      </c>
      <c r="AI40" s="63">
        <f t="shared" si="18"/>
        <v>472.57560000000007</v>
      </c>
      <c r="AJ40" s="3">
        <f t="shared" si="45"/>
        <v>307.5</v>
      </c>
      <c r="AK40" s="100">
        <f t="shared" si="19"/>
        <v>678.0375</v>
      </c>
      <c r="AL40" s="63">
        <f t="shared" si="46"/>
        <v>462.48</v>
      </c>
      <c r="AM40" s="63">
        <f t="shared" si="20"/>
        <v>1019.7684</v>
      </c>
      <c r="AN40" s="3">
        <v>180</v>
      </c>
      <c r="AO40" s="100">
        <f t="shared" si="21"/>
        <v>396.90000000000003</v>
      </c>
      <c r="AP40" s="19">
        <v>192.5</v>
      </c>
      <c r="AQ40" s="100">
        <f t="shared" si="22"/>
        <v>424.46250000000003</v>
      </c>
      <c r="AR40" s="43">
        <v>0</v>
      </c>
      <c r="AS40" s="99">
        <f t="shared" si="32"/>
        <v>0</v>
      </c>
      <c r="AU40" s="100"/>
      <c r="AV40" s="3">
        <f>AP40</f>
        <v>192.5</v>
      </c>
      <c r="AW40" s="100">
        <f t="shared" si="23"/>
        <v>424.46250000000003</v>
      </c>
      <c r="AX40" s="63">
        <f t="shared" si="47"/>
        <v>289.52</v>
      </c>
      <c r="AY40" s="63">
        <f t="shared" si="24"/>
        <v>638.3916</v>
      </c>
      <c r="AZ40" s="3">
        <f t="shared" si="48"/>
        <v>500</v>
      </c>
      <c r="BA40" s="100">
        <f t="shared" si="25"/>
        <v>1102.5</v>
      </c>
      <c r="BB40" s="63">
        <f t="shared" si="49"/>
        <v>752</v>
      </c>
      <c r="BC40" s="63">
        <f t="shared" si="26"/>
        <v>1658.16</v>
      </c>
      <c r="BD40" s="31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38"/>
    </row>
    <row r="41" spans="1:99" s="3" customFormat="1" ht="12.75" customHeight="1">
      <c r="A41" s="30">
        <v>1</v>
      </c>
      <c r="B41" s="3">
        <v>75</v>
      </c>
      <c r="C41" s="3">
        <v>165</v>
      </c>
      <c r="D41" s="3" t="s">
        <v>181</v>
      </c>
      <c r="E41" s="3" t="s">
        <v>27</v>
      </c>
      <c r="F41" s="3" t="s">
        <v>144</v>
      </c>
      <c r="G41" s="1">
        <v>35000</v>
      </c>
      <c r="H41" s="3" t="s">
        <v>11</v>
      </c>
      <c r="I41" s="2">
        <v>67.7</v>
      </c>
      <c r="J41" s="2">
        <f t="shared" si="9"/>
        <v>149.2785</v>
      </c>
      <c r="K41" s="63">
        <v>1.886</v>
      </c>
      <c r="L41" s="20">
        <v>67.5</v>
      </c>
      <c r="M41" s="100">
        <f t="shared" si="27"/>
        <v>148.8375</v>
      </c>
      <c r="N41" s="19">
        <v>70</v>
      </c>
      <c r="O41" s="100">
        <f t="shared" si="10"/>
        <v>154.35</v>
      </c>
      <c r="P41" s="19">
        <v>75</v>
      </c>
      <c r="Q41" s="100">
        <f t="shared" si="11"/>
        <v>165.375</v>
      </c>
      <c r="S41" s="100"/>
      <c r="T41" s="3">
        <f aca="true" t="shared" si="50" ref="T41:T46">P41</f>
        <v>75</v>
      </c>
      <c r="U41" s="100">
        <f t="shared" si="12"/>
        <v>165.375</v>
      </c>
      <c r="V41" s="63">
        <f t="shared" si="43"/>
        <v>141.45</v>
      </c>
      <c r="W41" s="63">
        <f t="shared" si="13"/>
        <v>311.89725</v>
      </c>
      <c r="X41" s="20">
        <v>72.5</v>
      </c>
      <c r="Y41" s="100">
        <f t="shared" si="14"/>
        <v>159.8625</v>
      </c>
      <c r="Z41" s="3">
        <v>77.5</v>
      </c>
      <c r="AA41" s="100">
        <f t="shared" si="15"/>
        <v>170.88750000000002</v>
      </c>
      <c r="AB41" s="42">
        <v>0</v>
      </c>
      <c r="AC41" s="99">
        <f t="shared" si="16"/>
        <v>0</v>
      </c>
      <c r="AE41" s="100"/>
      <c r="AF41" s="3">
        <f>Z41</f>
        <v>77.5</v>
      </c>
      <c r="AG41" s="100">
        <f t="shared" si="17"/>
        <v>170.88750000000002</v>
      </c>
      <c r="AH41" s="63">
        <f t="shared" si="44"/>
        <v>146.165</v>
      </c>
      <c r="AI41" s="63">
        <f t="shared" si="18"/>
        <v>322.293825</v>
      </c>
      <c r="AJ41" s="3">
        <f t="shared" si="45"/>
        <v>152.5</v>
      </c>
      <c r="AK41" s="100">
        <f t="shared" si="19"/>
        <v>336.2625</v>
      </c>
      <c r="AL41" s="63">
        <f t="shared" si="46"/>
        <v>287.615</v>
      </c>
      <c r="AM41" s="63">
        <f t="shared" si="20"/>
        <v>634.191075</v>
      </c>
      <c r="AN41" s="3">
        <v>67.5</v>
      </c>
      <c r="AO41" s="100">
        <f t="shared" si="21"/>
        <v>148.8375</v>
      </c>
      <c r="AP41" s="19">
        <v>75</v>
      </c>
      <c r="AQ41" s="100">
        <f t="shared" si="22"/>
        <v>165.375</v>
      </c>
      <c r="AR41" s="3">
        <v>80</v>
      </c>
      <c r="AS41" s="100">
        <f t="shared" si="32"/>
        <v>176.4</v>
      </c>
      <c r="AU41" s="100"/>
      <c r="AV41" s="3">
        <f>AR41</f>
        <v>80</v>
      </c>
      <c r="AW41" s="100">
        <f t="shared" si="23"/>
        <v>176.4</v>
      </c>
      <c r="AX41" s="63">
        <f t="shared" si="47"/>
        <v>150.88</v>
      </c>
      <c r="AY41" s="63">
        <f t="shared" si="24"/>
        <v>332.6904</v>
      </c>
      <c r="AZ41" s="3">
        <f t="shared" si="48"/>
        <v>232.5</v>
      </c>
      <c r="BA41" s="100">
        <f t="shared" si="25"/>
        <v>512.6625</v>
      </c>
      <c r="BB41" s="63">
        <f t="shared" si="49"/>
        <v>438.495</v>
      </c>
      <c r="BC41" s="63">
        <f t="shared" si="26"/>
        <v>966.881475</v>
      </c>
      <c r="BD41" s="31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38"/>
    </row>
    <row r="42" spans="1:99" s="3" customFormat="1" ht="12.75">
      <c r="A42" s="32">
        <v>1</v>
      </c>
      <c r="B42" s="11">
        <v>75</v>
      </c>
      <c r="C42" s="3">
        <v>165</v>
      </c>
      <c r="D42" s="11" t="s">
        <v>182</v>
      </c>
      <c r="E42" s="11" t="s">
        <v>5</v>
      </c>
      <c r="F42" s="11" t="s">
        <v>144</v>
      </c>
      <c r="G42" s="16">
        <v>34458</v>
      </c>
      <c r="H42" s="11" t="s">
        <v>10</v>
      </c>
      <c r="I42" s="17">
        <v>74.2</v>
      </c>
      <c r="J42" s="2">
        <f t="shared" si="9"/>
        <v>163.61100000000002</v>
      </c>
      <c r="K42" s="64">
        <v>1.5924</v>
      </c>
      <c r="L42" s="3">
        <v>140</v>
      </c>
      <c r="M42" s="100">
        <f t="shared" si="27"/>
        <v>308.7</v>
      </c>
      <c r="N42" s="3">
        <v>150</v>
      </c>
      <c r="O42" s="100">
        <f t="shared" si="10"/>
        <v>330.75</v>
      </c>
      <c r="P42" s="19">
        <v>160</v>
      </c>
      <c r="Q42" s="100">
        <f t="shared" si="11"/>
        <v>352.8</v>
      </c>
      <c r="S42" s="100"/>
      <c r="T42" s="3">
        <f t="shared" si="50"/>
        <v>160</v>
      </c>
      <c r="U42" s="100">
        <f t="shared" si="12"/>
        <v>352.8</v>
      </c>
      <c r="V42" s="63">
        <f t="shared" si="43"/>
        <v>254.784</v>
      </c>
      <c r="W42" s="63">
        <f t="shared" si="13"/>
        <v>561.79872</v>
      </c>
      <c r="X42" s="3">
        <v>90</v>
      </c>
      <c r="Y42" s="100">
        <f t="shared" si="14"/>
        <v>198.45000000000002</v>
      </c>
      <c r="Z42" s="3">
        <v>100</v>
      </c>
      <c r="AA42" s="100">
        <f t="shared" si="15"/>
        <v>220.5</v>
      </c>
      <c r="AB42" s="3">
        <v>105</v>
      </c>
      <c r="AC42" s="100">
        <f t="shared" si="16"/>
        <v>231.525</v>
      </c>
      <c r="AE42" s="100"/>
      <c r="AF42" s="3">
        <f>AB42</f>
        <v>105</v>
      </c>
      <c r="AG42" s="100">
        <f t="shared" si="17"/>
        <v>231.525</v>
      </c>
      <c r="AH42" s="63">
        <f t="shared" si="44"/>
        <v>167.202</v>
      </c>
      <c r="AI42" s="63">
        <f t="shared" si="18"/>
        <v>368.68041</v>
      </c>
      <c r="AJ42" s="3">
        <f t="shared" si="45"/>
        <v>265</v>
      </c>
      <c r="AK42" s="100">
        <f t="shared" si="19"/>
        <v>584.325</v>
      </c>
      <c r="AL42" s="63">
        <f t="shared" si="46"/>
        <v>421.986</v>
      </c>
      <c r="AM42" s="63">
        <f t="shared" si="20"/>
        <v>930.47913</v>
      </c>
      <c r="AN42" s="3">
        <v>190</v>
      </c>
      <c r="AO42" s="100">
        <f t="shared" si="21"/>
        <v>418.95</v>
      </c>
      <c r="AP42" s="19">
        <v>200</v>
      </c>
      <c r="AQ42" s="100">
        <f t="shared" si="22"/>
        <v>441</v>
      </c>
      <c r="AR42" s="3">
        <v>205</v>
      </c>
      <c r="AS42" s="100">
        <f t="shared" si="32"/>
        <v>452.02500000000003</v>
      </c>
      <c r="AU42" s="100"/>
      <c r="AV42" s="3">
        <f>AR42</f>
        <v>205</v>
      </c>
      <c r="AW42" s="100">
        <f t="shared" si="23"/>
        <v>452.02500000000003</v>
      </c>
      <c r="AX42" s="63">
        <f t="shared" si="47"/>
        <v>326.442</v>
      </c>
      <c r="AY42" s="63">
        <f t="shared" si="24"/>
        <v>719.80461</v>
      </c>
      <c r="AZ42" s="3">
        <f t="shared" si="48"/>
        <v>470</v>
      </c>
      <c r="BA42" s="100">
        <f t="shared" si="25"/>
        <v>1036.3500000000001</v>
      </c>
      <c r="BB42" s="63">
        <f t="shared" si="49"/>
        <v>748.428</v>
      </c>
      <c r="BC42" s="63">
        <f t="shared" si="26"/>
        <v>1650.2837400000003</v>
      </c>
      <c r="BD42" s="31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38"/>
    </row>
    <row r="43" spans="1:99" s="3" customFormat="1" ht="12.75">
      <c r="A43" s="32">
        <v>2</v>
      </c>
      <c r="B43" s="11">
        <v>75</v>
      </c>
      <c r="C43" s="3">
        <v>165</v>
      </c>
      <c r="D43" s="11" t="s">
        <v>183</v>
      </c>
      <c r="E43" s="11" t="s">
        <v>19</v>
      </c>
      <c r="F43" s="11" t="s">
        <v>144</v>
      </c>
      <c r="G43" s="16">
        <v>34947</v>
      </c>
      <c r="H43" s="11" t="s">
        <v>10</v>
      </c>
      <c r="I43" s="17">
        <v>73.2</v>
      </c>
      <c r="J43" s="2">
        <f t="shared" si="9"/>
        <v>161.406</v>
      </c>
      <c r="K43" s="64">
        <v>1.6908</v>
      </c>
      <c r="L43" s="43">
        <v>140</v>
      </c>
      <c r="M43" s="99">
        <f t="shared" si="27"/>
        <v>308.7</v>
      </c>
      <c r="N43" s="19">
        <v>150</v>
      </c>
      <c r="O43" s="100">
        <f t="shared" si="10"/>
        <v>330.75</v>
      </c>
      <c r="P43" s="19">
        <v>160</v>
      </c>
      <c r="Q43" s="100">
        <f t="shared" si="11"/>
        <v>352.8</v>
      </c>
      <c r="S43" s="100"/>
      <c r="T43" s="3">
        <f t="shared" si="50"/>
        <v>160</v>
      </c>
      <c r="U43" s="100">
        <f t="shared" si="12"/>
        <v>352.8</v>
      </c>
      <c r="V43" s="63">
        <f t="shared" si="43"/>
        <v>270.528</v>
      </c>
      <c r="W43" s="63">
        <f t="shared" si="13"/>
        <v>596.5142400000001</v>
      </c>
      <c r="X43" s="3">
        <v>90</v>
      </c>
      <c r="Y43" s="100">
        <f t="shared" si="14"/>
        <v>198.45000000000002</v>
      </c>
      <c r="Z43" s="3">
        <v>100</v>
      </c>
      <c r="AA43" s="100">
        <f t="shared" si="15"/>
        <v>220.5</v>
      </c>
      <c r="AB43" s="3">
        <v>105</v>
      </c>
      <c r="AC43" s="100">
        <f t="shared" si="16"/>
        <v>231.525</v>
      </c>
      <c r="AE43" s="100"/>
      <c r="AF43" s="3">
        <f>AB43</f>
        <v>105</v>
      </c>
      <c r="AG43" s="100">
        <f t="shared" si="17"/>
        <v>231.525</v>
      </c>
      <c r="AH43" s="63">
        <f t="shared" si="44"/>
        <v>177.53400000000002</v>
      </c>
      <c r="AI43" s="63">
        <f t="shared" si="18"/>
        <v>391.46247000000005</v>
      </c>
      <c r="AJ43" s="3">
        <f t="shared" si="45"/>
        <v>265</v>
      </c>
      <c r="AK43" s="100">
        <f t="shared" si="19"/>
        <v>584.325</v>
      </c>
      <c r="AL43" s="63">
        <f t="shared" si="46"/>
        <v>448.062</v>
      </c>
      <c r="AM43" s="63">
        <f t="shared" si="20"/>
        <v>987.9767100000001</v>
      </c>
      <c r="AN43" s="3">
        <v>190</v>
      </c>
      <c r="AO43" s="100">
        <f t="shared" si="21"/>
        <v>418.95</v>
      </c>
      <c r="AP43" s="41">
        <v>200</v>
      </c>
      <c r="AQ43" s="99">
        <f t="shared" si="22"/>
        <v>441</v>
      </c>
      <c r="AR43" s="43">
        <v>0</v>
      </c>
      <c r="AS43" s="99">
        <f t="shared" si="32"/>
        <v>0</v>
      </c>
      <c r="AU43" s="100"/>
      <c r="AV43" s="3">
        <f>AN43</f>
        <v>190</v>
      </c>
      <c r="AW43" s="100">
        <f t="shared" si="23"/>
        <v>418.95</v>
      </c>
      <c r="AX43" s="63">
        <f t="shared" si="47"/>
        <v>321.252</v>
      </c>
      <c r="AY43" s="63">
        <f t="shared" si="24"/>
        <v>708.36066</v>
      </c>
      <c r="AZ43" s="3">
        <f t="shared" si="48"/>
        <v>455</v>
      </c>
      <c r="BA43" s="100">
        <f t="shared" si="25"/>
        <v>1003.275</v>
      </c>
      <c r="BB43" s="63">
        <f t="shared" si="49"/>
        <v>769.3140000000001</v>
      </c>
      <c r="BC43" s="63">
        <f t="shared" si="26"/>
        <v>1696.33737</v>
      </c>
      <c r="BD43" s="33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38"/>
    </row>
    <row r="44" spans="1:99" s="45" customFormat="1" ht="13.5" thickBot="1">
      <c r="A44" s="133">
        <v>1</v>
      </c>
      <c r="B44" s="134">
        <v>75</v>
      </c>
      <c r="C44" s="45">
        <v>165</v>
      </c>
      <c r="D44" s="134" t="s">
        <v>184</v>
      </c>
      <c r="E44" s="134" t="s">
        <v>4</v>
      </c>
      <c r="F44" s="134" t="s">
        <v>144</v>
      </c>
      <c r="G44" s="135">
        <v>34233</v>
      </c>
      <c r="H44" s="134" t="s">
        <v>9</v>
      </c>
      <c r="I44" s="125">
        <v>75</v>
      </c>
      <c r="J44" s="124">
        <f t="shared" si="9"/>
        <v>165.375</v>
      </c>
      <c r="K44" s="136">
        <v>1.5554</v>
      </c>
      <c r="L44" s="45">
        <v>140</v>
      </c>
      <c r="M44" s="218">
        <f t="shared" si="27"/>
        <v>308.7</v>
      </c>
      <c r="N44" s="278">
        <v>150</v>
      </c>
      <c r="O44" s="219">
        <f t="shared" si="10"/>
        <v>330.75</v>
      </c>
      <c r="P44" s="128">
        <v>150</v>
      </c>
      <c r="Q44" s="218">
        <f t="shared" si="11"/>
        <v>330.75</v>
      </c>
      <c r="S44" s="218"/>
      <c r="T44" s="45">
        <f t="shared" si="50"/>
        <v>150</v>
      </c>
      <c r="U44" s="218">
        <f t="shared" si="12"/>
        <v>330.75</v>
      </c>
      <c r="V44" s="126">
        <f t="shared" si="43"/>
        <v>233.30999999999997</v>
      </c>
      <c r="W44" s="126">
        <f t="shared" si="13"/>
        <v>514.44855</v>
      </c>
      <c r="X44" s="45">
        <v>110</v>
      </c>
      <c r="Y44" s="218">
        <f t="shared" si="14"/>
        <v>242.55</v>
      </c>
      <c r="Z44" s="45">
        <v>120</v>
      </c>
      <c r="AA44" s="218">
        <f t="shared" si="15"/>
        <v>264.6</v>
      </c>
      <c r="AB44" s="45">
        <v>130</v>
      </c>
      <c r="AC44" s="218">
        <f t="shared" si="16"/>
        <v>286.65000000000003</v>
      </c>
      <c r="AE44" s="218"/>
      <c r="AF44" s="45">
        <f>AB44</f>
        <v>130</v>
      </c>
      <c r="AG44" s="218">
        <f t="shared" si="17"/>
        <v>286.65000000000003</v>
      </c>
      <c r="AH44" s="126">
        <f t="shared" si="44"/>
        <v>202.202</v>
      </c>
      <c r="AI44" s="126">
        <f t="shared" si="18"/>
        <v>445.85541</v>
      </c>
      <c r="AJ44" s="45">
        <f t="shared" si="45"/>
        <v>280</v>
      </c>
      <c r="AK44" s="218">
        <f t="shared" si="19"/>
        <v>617.4</v>
      </c>
      <c r="AL44" s="126">
        <f t="shared" si="46"/>
        <v>435.51199999999994</v>
      </c>
      <c r="AM44" s="126">
        <f t="shared" si="20"/>
        <v>960.3039599999998</v>
      </c>
      <c r="AN44" s="45">
        <v>190</v>
      </c>
      <c r="AO44" s="218">
        <f t="shared" si="21"/>
        <v>418.95</v>
      </c>
      <c r="AP44" s="128">
        <v>200</v>
      </c>
      <c r="AQ44" s="218">
        <f t="shared" si="22"/>
        <v>441</v>
      </c>
      <c r="AR44" s="45">
        <v>210</v>
      </c>
      <c r="AS44" s="218">
        <f t="shared" si="32"/>
        <v>463.05</v>
      </c>
      <c r="AU44" s="218"/>
      <c r="AV44" s="45">
        <f>AR44</f>
        <v>210</v>
      </c>
      <c r="AW44" s="218">
        <f t="shared" si="23"/>
        <v>463.05</v>
      </c>
      <c r="AX44" s="126">
        <f t="shared" si="47"/>
        <v>326.63399999999996</v>
      </c>
      <c r="AY44" s="126">
        <f t="shared" si="24"/>
        <v>720.2279699999999</v>
      </c>
      <c r="AZ44" s="45">
        <f t="shared" si="48"/>
        <v>490</v>
      </c>
      <c r="BA44" s="218">
        <f t="shared" si="25"/>
        <v>1080.45</v>
      </c>
      <c r="BB44" s="126">
        <f t="shared" si="49"/>
        <v>762.146</v>
      </c>
      <c r="BC44" s="126">
        <f t="shared" si="26"/>
        <v>1680.5319299999999</v>
      </c>
      <c r="BD44" s="13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46"/>
    </row>
    <row r="45" spans="1:99" s="47" customFormat="1" ht="12.75">
      <c r="A45" s="201">
        <v>1</v>
      </c>
      <c r="B45" s="36">
        <v>82.5</v>
      </c>
      <c r="C45" s="36">
        <v>181</v>
      </c>
      <c r="D45" s="36" t="s">
        <v>185</v>
      </c>
      <c r="E45" s="36" t="s">
        <v>29</v>
      </c>
      <c r="F45" s="36" t="s">
        <v>145</v>
      </c>
      <c r="G45" s="202">
        <v>33375</v>
      </c>
      <c r="H45" s="36" t="s">
        <v>12</v>
      </c>
      <c r="I45" s="203">
        <v>81</v>
      </c>
      <c r="J45" s="203">
        <f t="shared" si="9"/>
        <v>178.60500000000002</v>
      </c>
      <c r="K45" s="67">
        <v>1.4219</v>
      </c>
      <c r="L45" s="207">
        <v>190</v>
      </c>
      <c r="M45" s="232">
        <f t="shared" si="27"/>
        <v>418.95</v>
      </c>
      <c r="N45" s="207">
        <v>200</v>
      </c>
      <c r="O45" s="232">
        <f t="shared" si="10"/>
        <v>441</v>
      </c>
      <c r="P45" s="207">
        <v>205</v>
      </c>
      <c r="Q45" s="232">
        <f t="shared" si="11"/>
        <v>452.02500000000003</v>
      </c>
      <c r="R45" s="36"/>
      <c r="S45" s="232"/>
      <c r="T45" s="36">
        <f t="shared" si="50"/>
        <v>205</v>
      </c>
      <c r="U45" s="232">
        <f t="shared" si="12"/>
        <v>452.02500000000003</v>
      </c>
      <c r="V45" s="67">
        <f aca="true" t="shared" si="51" ref="V45:V62">T45*K45</f>
        <v>291.48949999999996</v>
      </c>
      <c r="W45" s="67">
        <f t="shared" si="13"/>
        <v>642.7343475</v>
      </c>
      <c r="X45" s="207">
        <v>155</v>
      </c>
      <c r="Y45" s="232">
        <f t="shared" si="14"/>
        <v>341.77500000000003</v>
      </c>
      <c r="Z45" s="36">
        <v>160</v>
      </c>
      <c r="AA45" s="232">
        <f t="shared" si="15"/>
        <v>352.8</v>
      </c>
      <c r="AB45" s="268">
        <v>163</v>
      </c>
      <c r="AC45" s="233">
        <f t="shared" si="16"/>
        <v>359.415</v>
      </c>
      <c r="AD45" s="36"/>
      <c r="AE45" s="232"/>
      <c r="AF45" s="36">
        <f>Z45</f>
        <v>160</v>
      </c>
      <c r="AG45" s="232">
        <f t="shared" si="17"/>
        <v>352.8</v>
      </c>
      <c r="AH45" s="67">
        <f aca="true" t="shared" si="52" ref="AH45:AH62">AF45*K45</f>
        <v>227.504</v>
      </c>
      <c r="AI45" s="67">
        <f t="shared" si="18"/>
        <v>501.64632</v>
      </c>
      <c r="AJ45" s="36">
        <f aca="true" t="shared" si="53" ref="AJ45:AJ62">AF45+T45</f>
        <v>365</v>
      </c>
      <c r="AK45" s="232">
        <f t="shared" si="19"/>
        <v>804.825</v>
      </c>
      <c r="AL45" s="67">
        <f aca="true" t="shared" si="54" ref="AL45:AL62">AJ45*K45</f>
        <v>518.9934999999999</v>
      </c>
      <c r="AM45" s="67">
        <f t="shared" si="20"/>
        <v>1144.3806675</v>
      </c>
      <c r="AN45" s="36">
        <v>245</v>
      </c>
      <c r="AO45" s="232">
        <f t="shared" si="21"/>
        <v>540.225</v>
      </c>
      <c r="AP45" s="207">
        <v>257.5</v>
      </c>
      <c r="AQ45" s="232">
        <f t="shared" si="22"/>
        <v>567.7875</v>
      </c>
      <c r="AR45" s="36">
        <v>262.5</v>
      </c>
      <c r="AS45" s="301">
        <f t="shared" si="32"/>
        <v>578.8125</v>
      </c>
      <c r="AT45" s="36"/>
      <c r="AU45" s="232"/>
      <c r="AV45" s="36">
        <f>AR45</f>
        <v>262.5</v>
      </c>
      <c r="AW45" s="232">
        <f t="shared" si="23"/>
        <v>578.8125</v>
      </c>
      <c r="AX45" s="67">
        <f aca="true" t="shared" si="55" ref="AX45:AX62">AV45*K45</f>
        <v>373.24875</v>
      </c>
      <c r="AY45" s="67">
        <f t="shared" si="24"/>
        <v>823.01349375</v>
      </c>
      <c r="AZ45" s="36">
        <f aca="true" t="shared" si="56" ref="AZ45:AZ62">AV45+AF45+T45</f>
        <v>627.5</v>
      </c>
      <c r="BA45" s="301">
        <f t="shared" si="25"/>
        <v>1383.6375</v>
      </c>
      <c r="BB45" s="67">
        <f aca="true" t="shared" si="57" ref="BB45:BB62">AZ45*K45</f>
        <v>892.24225</v>
      </c>
      <c r="BC45" s="67">
        <f t="shared" si="26"/>
        <v>1967.39416125</v>
      </c>
      <c r="BD45" s="212" t="s">
        <v>51</v>
      </c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48"/>
    </row>
    <row r="46" spans="1:99" s="3" customFormat="1" ht="12.75">
      <c r="A46" s="30">
        <v>2</v>
      </c>
      <c r="B46" s="3">
        <v>82.5</v>
      </c>
      <c r="C46" s="3">
        <v>181</v>
      </c>
      <c r="D46" s="3" t="s">
        <v>186</v>
      </c>
      <c r="E46" s="3" t="s">
        <v>18</v>
      </c>
      <c r="F46" s="3" t="s">
        <v>144</v>
      </c>
      <c r="G46" s="1">
        <v>32425</v>
      </c>
      <c r="H46" s="3" t="s">
        <v>12</v>
      </c>
      <c r="I46" s="2">
        <v>82.4</v>
      </c>
      <c r="J46" s="2">
        <f t="shared" si="9"/>
        <v>181.692</v>
      </c>
      <c r="K46" s="63">
        <v>1.3783</v>
      </c>
      <c r="L46" s="19">
        <v>200</v>
      </c>
      <c r="M46" s="100">
        <f t="shared" si="27"/>
        <v>441</v>
      </c>
      <c r="N46" s="19">
        <v>210</v>
      </c>
      <c r="O46" s="100">
        <f t="shared" si="10"/>
        <v>463.05</v>
      </c>
      <c r="P46" s="19">
        <v>215</v>
      </c>
      <c r="Q46" s="302">
        <f t="shared" si="11"/>
        <v>474.075</v>
      </c>
      <c r="S46" s="100"/>
      <c r="T46" s="3">
        <f t="shared" si="50"/>
        <v>215</v>
      </c>
      <c r="U46" s="100">
        <f t="shared" si="12"/>
        <v>474.075</v>
      </c>
      <c r="V46" s="63">
        <f t="shared" si="51"/>
        <v>296.3345</v>
      </c>
      <c r="W46" s="63">
        <f t="shared" si="13"/>
        <v>653.4175725</v>
      </c>
      <c r="X46" s="19">
        <v>135</v>
      </c>
      <c r="Y46" s="100">
        <f t="shared" si="14"/>
        <v>297.675</v>
      </c>
      <c r="Z46" s="3">
        <v>140</v>
      </c>
      <c r="AA46" s="100">
        <f t="shared" si="15"/>
        <v>308.7</v>
      </c>
      <c r="AB46" s="3">
        <v>145</v>
      </c>
      <c r="AC46" s="100">
        <f t="shared" si="16"/>
        <v>319.725</v>
      </c>
      <c r="AE46" s="100"/>
      <c r="AF46" s="3">
        <f>AB46</f>
        <v>145</v>
      </c>
      <c r="AG46" s="100">
        <f t="shared" si="17"/>
        <v>319.725</v>
      </c>
      <c r="AH46" s="63">
        <f t="shared" si="52"/>
        <v>199.85350000000003</v>
      </c>
      <c r="AI46" s="63">
        <f t="shared" si="18"/>
        <v>440.67696750000005</v>
      </c>
      <c r="AJ46" s="3">
        <f t="shared" si="53"/>
        <v>360</v>
      </c>
      <c r="AK46" s="100">
        <f t="shared" si="19"/>
        <v>793.8000000000001</v>
      </c>
      <c r="AL46" s="63">
        <f t="shared" si="54"/>
        <v>496.18800000000005</v>
      </c>
      <c r="AM46" s="63">
        <f t="shared" si="20"/>
        <v>1094.09454</v>
      </c>
      <c r="AN46" s="3">
        <v>215</v>
      </c>
      <c r="AO46" s="100">
        <f t="shared" si="21"/>
        <v>474.075</v>
      </c>
      <c r="AP46" s="19">
        <v>225</v>
      </c>
      <c r="AQ46" s="100">
        <f t="shared" si="22"/>
        <v>496.125</v>
      </c>
      <c r="AR46" s="43">
        <v>232.5</v>
      </c>
      <c r="AS46" s="99">
        <f t="shared" si="32"/>
        <v>512.6625</v>
      </c>
      <c r="AU46" s="100"/>
      <c r="AV46" s="3">
        <f>AP46</f>
        <v>225</v>
      </c>
      <c r="AW46" s="100">
        <f t="shared" si="23"/>
        <v>496.125</v>
      </c>
      <c r="AX46" s="63">
        <f t="shared" si="55"/>
        <v>310.1175</v>
      </c>
      <c r="AY46" s="63">
        <f t="shared" si="24"/>
        <v>683.8090875</v>
      </c>
      <c r="AZ46" s="3">
        <f t="shared" si="56"/>
        <v>585</v>
      </c>
      <c r="BA46" s="100">
        <f t="shared" si="25"/>
        <v>1289.925</v>
      </c>
      <c r="BB46" s="63">
        <f t="shared" si="57"/>
        <v>806.3055</v>
      </c>
      <c r="BC46" s="63">
        <f t="shared" si="26"/>
        <v>1777.9036275</v>
      </c>
      <c r="BD46" s="31" t="s">
        <v>103</v>
      </c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38"/>
    </row>
    <row r="47" spans="1:99" s="3" customFormat="1" ht="12.75">
      <c r="A47" s="30">
        <v>3</v>
      </c>
      <c r="B47" s="3">
        <v>82.5</v>
      </c>
      <c r="C47" s="3">
        <v>181</v>
      </c>
      <c r="D47" s="3" t="s">
        <v>187</v>
      </c>
      <c r="E47" s="3" t="s">
        <v>6</v>
      </c>
      <c r="F47" s="3" t="s">
        <v>144</v>
      </c>
      <c r="G47" s="1">
        <v>32313</v>
      </c>
      <c r="H47" s="3" t="s">
        <v>12</v>
      </c>
      <c r="I47" s="2">
        <v>79.4</v>
      </c>
      <c r="J47" s="2">
        <f t="shared" si="9"/>
        <v>175.07700000000003</v>
      </c>
      <c r="K47" s="63">
        <v>1.4032</v>
      </c>
      <c r="L47" s="42">
        <v>195</v>
      </c>
      <c r="M47" s="99">
        <f t="shared" si="27"/>
        <v>429.975</v>
      </c>
      <c r="N47" s="20">
        <v>195</v>
      </c>
      <c r="O47" s="100">
        <f t="shared" si="10"/>
        <v>429.975</v>
      </c>
      <c r="P47" s="41">
        <v>205</v>
      </c>
      <c r="Q47" s="99">
        <f t="shared" si="11"/>
        <v>452.02500000000003</v>
      </c>
      <c r="S47" s="100"/>
      <c r="T47" s="3">
        <f>N47</f>
        <v>195</v>
      </c>
      <c r="U47" s="100">
        <f t="shared" si="12"/>
        <v>429.975</v>
      </c>
      <c r="V47" s="63">
        <f t="shared" si="51"/>
        <v>273.624</v>
      </c>
      <c r="W47" s="63">
        <f t="shared" si="13"/>
        <v>603.34092</v>
      </c>
      <c r="X47" s="11">
        <v>125</v>
      </c>
      <c r="Y47" s="100">
        <f t="shared" si="14"/>
        <v>275.625</v>
      </c>
      <c r="Z47" s="42">
        <v>130</v>
      </c>
      <c r="AA47" s="99">
        <f t="shared" si="15"/>
        <v>286.65000000000003</v>
      </c>
      <c r="AB47" s="42">
        <v>0</v>
      </c>
      <c r="AC47" s="99">
        <f t="shared" si="16"/>
        <v>0</v>
      </c>
      <c r="AE47" s="100"/>
      <c r="AF47" s="3">
        <f>X47</f>
        <v>125</v>
      </c>
      <c r="AG47" s="100">
        <f t="shared" si="17"/>
        <v>275.625</v>
      </c>
      <c r="AH47" s="63">
        <f t="shared" si="52"/>
        <v>175.4</v>
      </c>
      <c r="AI47" s="63">
        <f t="shared" si="18"/>
        <v>386.757</v>
      </c>
      <c r="AJ47" s="3">
        <f t="shared" si="53"/>
        <v>320</v>
      </c>
      <c r="AK47" s="100">
        <f t="shared" si="19"/>
        <v>705.6</v>
      </c>
      <c r="AL47" s="63">
        <f t="shared" si="54"/>
        <v>449.024</v>
      </c>
      <c r="AM47" s="63">
        <f t="shared" si="20"/>
        <v>990.09792</v>
      </c>
      <c r="AN47" s="42">
        <v>220</v>
      </c>
      <c r="AO47" s="99">
        <f t="shared" si="21"/>
        <v>485.1</v>
      </c>
      <c r="AP47" s="19">
        <v>220</v>
      </c>
      <c r="AQ47" s="100">
        <f t="shared" si="22"/>
        <v>485.1</v>
      </c>
      <c r="AR47" s="3">
        <v>250</v>
      </c>
      <c r="AS47" s="100">
        <f t="shared" si="32"/>
        <v>551.25</v>
      </c>
      <c r="AU47" s="100"/>
      <c r="AV47" s="3">
        <f>AR47</f>
        <v>250</v>
      </c>
      <c r="AW47" s="100">
        <f t="shared" si="23"/>
        <v>551.25</v>
      </c>
      <c r="AX47" s="63">
        <f t="shared" si="55"/>
        <v>350.8</v>
      </c>
      <c r="AY47" s="63">
        <f t="shared" si="24"/>
        <v>773.514</v>
      </c>
      <c r="AZ47" s="3">
        <f t="shared" si="56"/>
        <v>570</v>
      </c>
      <c r="BA47" s="100">
        <f t="shared" si="25"/>
        <v>1256.8500000000001</v>
      </c>
      <c r="BB47" s="63">
        <f t="shared" si="57"/>
        <v>799.824</v>
      </c>
      <c r="BC47" s="63">
        <f t="shared" si="26"/>
        <v>1763.6119200000003</v>
      </c>
      <c r="BD47" s="31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38"/>
    </row>
    <row r="48" spans="1:99" s="3" customFormat="1" ht="12.75">
      <c r="A48" s="30" t="s">
        <v>758</v>
      </c>
      <c r="B48" s="3">
        <v>82.5</v>
      </c>
      <c r="C48" s="3">
        <v>181</v>
      </c>
      <c r="D48" s="3" t="s">
        <v>188</v>
      </c>
      <c r="E48" s="3" t="s">
        <v>5</v>
      </c>
      <c r="F48" s="3" t="s">
        <v>144</v>
      </c>
      <c r="G48" s="1">
        <v>32081</v>
      </c>
      <c r="H48" s="3" t="s">
        <v>12</v>
      </c>
      <c r="I48" s="2">
        <v>81.1</v>
      </c>
      <c r="J48" s="2">
        <f t="shared" si="9"/>
        <v>178.8255</v>
      </c>
      <c r="K48" s="63">
        <v>1.3805</v>
      </c>
      <c r="L48" s="42">
        <v>180</v>
      </c>
      <c r="M48" s="99">
        <f aca="true" t="shared" si="58" ref="M48:M79">L48*2.205</f>
        <v>396.90000000000003</v>
      </c>
      <c r="N48" s="41">
        <v>195</v>
      </c>
      <c r="O48" s="99">
        <f t="shared" si="10"/>
        <v>429.975</v>
      </c>
      <c r="P48" s="41">
        <v>195</v>
      </c>
      <c r="Q48" s="99">
        <f t="shared" si="11"/>
        <v>429.975</v>
      </c>
      <c r="S48" s="100"/>
      <c r="T48" s="43">
        <v>0</v>
      </c>
      <c r="U48" s="99">
        <f t="shared" si="12"/>
        <v>0</v>
      </c>
      <c r="V48" s="63">
        <f t="shared" si="51"/>
        <v>0</v>
      </c>
      <c r="W48" s="63">
        <f t="shared" si="13"/>
        <v>0</v>
      </c>
      <c r="X48" s="42">
        <v>110</v>
      </c>
      <c r="Y48" s="99">
        <f t="shared" si="14"/>
        <v>242.55</v>
      </c>
      <c r="Z48" s="43">
        <v>0</v>
      </c>
      <c r="AA48" s="99">
        <f t="shared" si="15"/>
        <v>0</v>
      </c>
      <c r="AB48" s="43">
        <v>0</v>
      </c>
      <c r="AC48" s="99">
        <f t="shared" si="16"/>
        <v>0</v>
      </c>
      <c r="AE48" s="100"/>
      <c r="AF48" s="43">
        <f>AB48</f>
        <v>0</v>
      </c>
      <c r="AG48" s="99">
        <f t="shared" si="17"/>
        <v>0</v>
      </c>
      <c r="AH48" s="63">
        <f t="shared" si="52"/>
        <v>0</v>
      </c>
      <c r="AI48" s="63">
        <f t="shared" si="18"/>
        <v>0</v>
      </c>
      <c r="AJ48" s="3">
        <f t="shared" si="53"/>
        <v>0</v>
      </c>
      <c r="AK48" s="100">
        <f t="shared" si="19"/>
        <v>0</v>
      </c>
      <c r="AL48" s="63">
        <f t="shared" si="54"/>
        <v>0</v>
      </c>
      <c r="AM48" s="63">
        <f t="shared" si="20"/>
        <v>0</v>
      </c>
      <c r="AN48" s="42">
        <v>210</v>
      </c>
      <c r="AO48" s="99">
        <f t="shared" si="21"/>
        <v>463.05</v>
      </c>
      <c r="AP48" s="41">
        <v>0</v>
      </c>
      <c r="AQ48" s="99">
        <f t="shared" si="22"/>
        <v>0</v>
      </c>
      <c r="AR48" s="43">
        <v>0</v>
      </c>
      <c r="AS48" s="99">
        <f aca="true" t="shared" si="59" ref="AS48:AS70">AR48*2.205</f>
        <v>0</v>
      </c>
      <c r="AU48" s="100"/>
      <c r="AV48" s="43">
        <f>AR48</f>
        <v>0</v>
      </c>
      <c r="AW48" s="99">
        <f t="shared" si="23"/>
        <v>0</v>
      </c>
      <c r="AX48" s="63">
        <f t="shared" si="55"/>
        <v>0</v>
      </c>
      <c r="AY48" s="63">
        <f t="shared" si="24"/>
        <v>0</v>
      </c>
      <c r="AZ48" s="3">
        <f t="shared" si="56"/>
        <v>0</v>
      </c>
      <c r="BA48" s="100">
        <f t="shared" si="25"/>
        <v>0</v>
      </c>
      <c r="BB48" s="63">
        <f t="shared" si="57"/>
        <v>0</v>
      </c>
      <c r="BC48" s="63">
        <f t="shared" si="26"/>
        <v>0</v>
      </c>
      <c r="BD48" s="31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38"/>
    </row>
    <row r="49" spans="1:99" s="3" customFormat="1" ht="12.75">
      <c r="A49" s="30">
        <v>1</v>
      </c>
      <c r="B49" s="3">
        <v>82.5</v>
      </c>
      <c r="C49" s="3">
        <v>181</v>
      </c>
      <c r="D49" s="3" t="s">
        <v>189</v>
      </c>
      <c r="E49" s="3" t="s">
        <v>6</v>
      </c>
      <c r="F49" s="3" t="s">
        <v>144</v>
      </c>
      <c r="G49" s="1">
        <v>25163</v>
      </c>
      <c r="H49" s="3" t="s">
        <v>25</v>
      </c>
      <c r="I49" s="2">
        <v>81.5</v>
      </c>
      <c r="J49" s="2">
        <f t="shared" si="9"/>
        <v>179.7075</v>
      </c>
      <c r="K49" s="63">
        <v>1.3876</v>
      </c>
      <c r="L49" s="20">
        <v>157.5</v>
      </c>
      <c r="M49" s="100">
        <f t="shared" si="58"/>
        <v>347.2875</v>
      </c>
      <c r="N49" s="19">
        <v>165</v>
      </c>
      <c r="O49" s="100">
        <f t="shared" si="10"/>
        <v>363.825</v>
      </c>
      <c r="P49" s="19">
        <v>170</v>
      </c>
      <c r="Q49" s="100">
        <f t="shared" si="11"/>
        <v>374.85</v>
      </c>
      <c r="S49" s="100"/>
      <c r="T49" s="3">
        <f>P49</f>
        <v>170</v>
      </c>
      <c r="U49" s="100">
        <f t="shared" si="12"/>
        <v>374.85</v>
      </c>
      <c r="V49" s="63">
        <f t="shared" si="51"/>
        <v>235.892</v>
      </c>
      <c r="W49" s="63">
        <f t="shared" si="13"/>
        <v>520.1418600000001</v>
      </c>
      <c r="X49" s="20">
        <v>110</v>
      </c>
      <c r="Y49" s="100">
        <f t="shared" si="14"/>
        <v>242.55</v>
      </c>
      <c r="Z49" s="3">
        <v>117.5</v>
      </c>
      <c r="AA49" s="100">
        <f t="shared" si="15"/>
        <v>259.08750000000003</v>
      </c>
      <c r="AB49" s="42">
        <v>0</v>
      </c>
      <c r="AC49" s="99">
        <f t="shared" si="16"/>
        <v>0</v>
      </c>
      <c r="AE49" s="100"/>
      <c r="AF49" s="3">
        <f>Z49</f>
        <v>117.5</v>
      </c>
      <c r="AG49" s="100">
        <f t="shared" si="17"/>
        <v>259.08750000000003</v>
      </c>
      <c r="AH49" s="63">
        <f t="shared" si="52"/>
        <v>163.043</v>
      </c>
      <c r="AI49" s="63">
        <f t="shared" si="18"/>
        <v>359.50981500000006</v>
      </c>
      <c r="AJ49" s="3">
        <f t="shared" si="53"/>
        <v>287.5</v>
      </c>
      <c r="AK49" s="100">
        <f t="shared" si="19"/>
        <v>633.9375</v>
      </c>
      <c r="AL49" s="63">
        <f t="shared" si="54"/>
        <v>398.935</v>
      </c>
      <c r="AM49" s="63">
        <f t="shared" si="20"/>
        <v>879.651675</v>
      </c>
      <c r="AN49" s="3">
        <v>195</v>
      </c>
      <c r="AO49" s="100">
        <f t="shared" si="21"/>
        <v>429.975</v>
      </c>
      <c r="AP49" s="41">
        <v>205</v>
      </c>
      <c r="AQ49" s="99">
        <f t="shared" si="22"/>
        <v>452.02500000000003</v>
      </c>
      <c r="AR49" s="43">
        <v>0</v>
      </c>
      <c r="AS49" s="99">
        <f t="shared" si="59"/>
        <v>0</v>
      </c>
      <c r="AU49" s="100"/>
      <c r="AV49" s="3">
        <f>AN49</f>
        <v>195</v>
      </c>
      <c r="AW49" s="100">
        <f t="shared" si="23"/>
        <v>429.975</v>
      </c>
      <c r="AX49" s="63">
        <f t="shared" si="55"/>
        <v>270.582</v>
      </c>
      <c r="AY49" s="63">
        <f t="shared" si="24"/>
        <v>596.63331</v>
      </c>
      <c r="AZ49" s="3">
        <f t="shared" si="56"/>
        <v>482.5</v>
      </c>
      <c r="BA49" s="100">
        <f t="shared" si="25"/>
        <v>1063.9125000000001</v>
      </c>
      <c r="BB49" s="63">
        <f t="shared" si="57"/>
        <v>669.5169999999999</v>
      </c>
      <c r="BC49" s="63">
        <f t="shared" si="26"/>
        <v>1476.2849850000002</v>
      </c>
      <c r="BD49" s="31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38"/>
    </row>
    <row r="50" spans="1:99" s="3" customFormat="1" ht="12.75">
      <c r="A50" s="30">
        <v>1</v>
      </c>
      <c r="B50" s="3">
        <v>82.5</v>
      </c>
      <c r="C50" s="3">
        <v>181</v>
      </c>
      <c r="D50" s="3" t="s">
        <v>190</v>
      </c>
      <c r="E50" s="3" t="s">
        <v>29</v>
      </c>
      <c r="F50" s="3" t="s">
        <v>145</v>
      </c>
      <c r="G50" s="1">
        <v>21080</v>
      </c>
      <c r="H50" s="3" t="s">
        <v>33</v>
      </c>
      <c r="I50" s="2">
        <v>78.1</v>
      </c>
      <c r="J50" s="2">
        <f t="shared" si="9"/>
        <v>172.2105</v>
      </c>
      <c r="K50" s="63">
        <v>1.8903</v>
      </c>
      <c r="L50" s="19">
        <v>150</v>
      </c>
      <c r="M50" s="100">
        <f t="shared" si="58"/>
        <v>330.75</v>
      </c>
      <c r="N50" s="19">
        <v>160</v>
      </c>
      <c r="O50" s="100">
        <f t="shared" si="10"/>
        <v>352.8</v>
      </c>
      <c r="P50" s="41">
        <v>170</v>
      </c>
      <c r="Q50" s="99">
        <f t="shared" si="11"/>
        <v>374.85</v>
      </c>
      <c r="S50" s="100"/>
      <c r="T50" s="3">
        <f>N50</f>
        <v>160</v>
      </c>
      <c r="U50" s="100">
        <f t="shared" si="12"/>
        <v>352.8</v>
      </c>
      <c r="V50" s="63">
        <f t="shared" si="51"/>
        <v>302.44800000000004</v>
      </c>
      <c r="W50" s="63">
        <f t="shared" si="13"/>
        <v>666.8978400000001</v>
      </c>
      <c r="X50" s="19">
        <v>140</v>
      </c>
      <c r="Y50" s="100">
        <f t="shared" si="14"/>
        <v>308.7</v>
      </c>
      <c r="Z50" s="3">
        <v>145</v>
      </c>
      <c r="AA50" s="100">
        <f t="shared" si="15"/>
        <v>319.725</v>
      </c>
      <c r="AB50" s="3">
        <v>147.5</v>
      </c>
      <c r="AC50" s="100">
        <f t="shared" si="16"/>
        <v>325.2375</v>
      </c>
      <c r="AE50" s="100"/>
      <c r="AF50" s="3">
        <f>AB50</f>
        <v>147.5</v>
      </c>
      <c r="AG50" s="100">
        <f t="shared" si="17"/>
        <v>325.2375</v>
      </c>
      <c r="AH50" s="63">
        <f t="shared" si="52"/>
        <v>278.81925</v>
      </c>
      <c r="AI50" s="63">
        <f t="shared" si="18"/>
        <v>614.79644625</v>
      </c>
      <c r="AJ50" s="3">
        <f t="shared" si="53"/>
        <v>307.5</v>
      </c>
      <c r="AK50" s="100">
        <f t="shared" si="19"/>
        <v>678.0375</v>
      </c>
      <c r="AL50" s="63">
        <f t="shared" si="54"/>
        <v>581.26725</v>
      </c>
      <c r="AM50" s="63">
        <f t="shared" si="20"/>
        <v>1281.69428625</v>
      </c>
      <c r="AN50" s="43">
        <v>180</v>
      </c>
      <c r="AO50" s="99">
        <f t="shared" si="21"/>
        <v>396.90000000000003</v>
      </c>
      <c r="AP50" s="41">
        <v>180</v>
      </c>
      <c r="AQ50" s="99">
        <f t="shared" si="22"/>
        <v>396.90000000000003</v>
      </c>
      <c r="AR50" s="3">
        <v>180</v>
      </c>
      <c r="AS50" s="100">
        <f t="shared" si="59"/>
        <v>396.90000000000003</v>
      </c>
      <c r="AU50" s="100"/>
      <c r="AV50" s="3">
        <f>AR50</f>
        <v>180</v>
      </c>
      <c r="AW50" s="100">
        <f t="shared" si="23"/>
        <v>396.90000000000003</v>
      </c>
      <c r="AX50" s="63">
        <f t="shared" si="55"/>
        <v>340.254</v>
      </c>
      <c r="AY50" s="63">
        <f t="shared" si="24"/>
        <v>750.2600700000002</v>
      </c>
      <c r="AZ50" s="3">
        <f t="shared" si="56"/>
        <v>487.5</v>
      </c>
      <c r="BA50" s="100">
        <f t="shared" si="25"/>
        <v>1074.9375</v>
      </c>
      <c r="BB50" s="63">
        <f t="shared" si="57"/>
        <v>921.52125</v>
      </c>
      <c r="BC50" s="63">
        <f t="shared" si="26"/>
        <v>2031.95435625</v>
      </c>
      <c r="BD50" s="31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38"/>
    </row>
    <row r="51" spans="1:99" s="3" customFormat="1" ht="12.75">
      <c r="A51" s="30">
        <v>1</v>
      </c>
      <c r="B51" s="3">
        <v>82.5</v>
      </c>
      <c r="C51" s="3">
        <v>181</v>
      </c>
      <c r="D51" s="3" t="s">
        <v>191</v>
      </c>
      <c r="E51" s="3" t="s">
        <v>35</v>
      </c>
      <c r="F51" s="3" t="s">
        <v>146</v>
      </c>
      <c r="G51" s="1">
        <v>19417</v>
      </c>
      <c r="H51" s="3" t="s">
        <v>23</v>
      </c>
      <c r="I51" s="2">
        <v>76.6</v>
      </c>
      <c r="J51" s="2">
        <f t="shared" si="9"/>
        <v>168.903</v>
      </c>
      <c r="K51" s="63">
        <v>2.2108</v>
      </c>
      <c r="L51" s="11">
        <v>130</v>
      </c>
      <c r="M51" s="100">
        <f t="shared" si="58"/>
        <v>286.65000000000003</v>
      </c>
      <c r="N51" s="41">
        <v>0</v>
      </c>
      <c r="O51" s="99">
        <f t="shared" si="10"/>
        <v>0</v>
      </c>
      <c r="P51" s="41">
        <v>0</v>
      </c>
      <c r="Q51" s="99">
        <f t="shared" si="11"/>
        <v>0</v>
      </c>
      <c r="S51" s="100"/>
      <c r="T51" s="3">
        <f>L51</f>
        <v>130</v>
      </c>
      <c r="U51" s="100">
        <f t="shared" si="12"/>
        <v>286.65000000000003</v>
      </c>
      <c r="V51" s="63">
        <f t="shared" si="51"/>
        <v>287.404</v>
      </c>
      <c r="W51" s="63">
        <f t="shared" si="13"/>
        <v>633.72582</v>
      </c>
      <c r="X51" s="11">
        <v>75</v>
      </c>
      <c r="Y51" s="100">
        <f t="shared" si="14"/>
        <v>165.375</v>
      </c>
      <c r="Z51" s="43">
        <v>0</v>
      </c>
      <c r="AA51" s="99">
        <f t="shared" si="15"/>
        <v>0</v>
      </c>
      <c r="AB51" s="43">
        <v>0</v>
      </c>
      <c r="AC51" s="99">
        <f t="shared" si="16"/>
        <v>0</v>
      </c>
      <c r="AE51" s="100"/>
      <c r="AF51" s="3">
        <f>X51</f>
        <v>75</v>
      </c>
      <c r="AG51" s="100">
        <f t="shared" si="17"/>
        <v>165.375</v>
      </c>
      <c r="AH51" s="63">
        <f t="shared" si="52"/>
        <v>165.81</v>
      </c>
      <c r="AI51" s="63">
        <f t="shared" si="18"/>
        <v>365.61105</v>
      </c>
      <c r="AJ51" s="3">
        <f t="shared" si="53"/>
        <v>205</v>
      </c>
      <c r="AK51" s="100">
        <f t="shared" si="19"/>
        <v>452.02500000000003</v>
      </c>
      <c r="AL51" s="63">
        <f t="shared" si="54"/>
        <v>453.214</v>
      </c>
      <c r="AM51" s="63">
        <f t="shared" si="20"/>
        <v>999.33687</v>
      </c>
      <c r="AN51" s="11">
        <v>130</v>
      </c>
      <c r="AO51" s="100">
        <f t="shared" si="21"/>
        <v>286.65000000000003</v>
      </c>
      <c r="AP51" s="41">
        <v>0</v>
      </c>
      <c r="AQ51" s="99">
        <f t="shared" si="22"/>
        <v>0</v>
      </c>
      <c r="AR51" s="43">
        <v>0</v>
      </c>
      <c r="AS51" s="99">
        <f t="shared" si="59"/>
        <v>0</v>
      </c>
      <c r="AU51" s="100"/>
      <c r="AV51" s="3">
        <f>AN51</f>
        <v>130</v>
      </c>
      <c r="AW51" s="100">
        <f t="shared" si="23"/>
        <v>286.65000000000003</v>
      </c>
      <c r="AX51" s="63">
        <f t="shared" si="55"/>
        <v>287.404</v>
      </c>
      <c r="AY51" s="63">
        <f t="shared" si="24"/>
        <v>633.72582</v>
      </c>
      <c r="AZ51" s="3">
        <f t="shared" si="56"/>
        <v>335</v>
      </c>
      <c r="BA51" s="100">
        <f t="shared" si="25"/>
        <v>738.6750000000001</v>
      </c>
      <c r="BB51" s="63">
        <f t="shared" si="57"/>
        <v>740.6179999999999</v>
      </c>
      <c r="BC51" s="63">
        <f t="shared" si="26"/>
        <v>1633.06269</v>
      </c>
      <c r="BD51" s="31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38"/>
    </row>
    <row r="52" spans="1:99" s="3" customFormat="1" ht="12.75">
      <c r="A52" s="30">
        <v>1</v>
      </c>
      <c r="B52" s="3">
        <v>82.5</v>
      </c>
      <c r="C52" s="3">
        <v>181</v>
      </c>
      <c r="D52" s="3" t="s">
        <v>192</v>
      </c>
      <c r="E52" s="3" t="s">
        <v>7</v>
      </c>
      <c r="F52" s="3" t="s">
        <v>144</v>
      </c>
      <c r="G52" s="1">
        <v>12284</v>
      </c>
      <c r="H52" s="3" t="s">
        <v>28</v>
      </c>
      <c r="I52" s="2">
        <v>81.8</v>
      </c>
      <c r="J52" s="2">
        <f t="shared" si="9"/>
        <v>180.369</v>
      </c>
      <c r="K52" s="63">
        <v>2.8687</v>
      </c>
      <c r="L52" s="11">
        <v>130</v>
      </c>
      <c r="M52" s="302">
        <f t="shared" si="58"/>
        <v>286.65000000000003</v>
      </c>
      <c r="N52" s="44">
        <v>135</v>
      </c>
      <c r="O52" s="99">
        <f t="shared" si="10"/>
        <v>297.675</v>
      </c>
      <c r="P52" s="41">
        <v>135</v>
      </c>
      <c r="Q52" s="99">
        <f t="shared" si="11"/>
        <v>297.675</v>
      </c>
      <c r="S52" s="100"/>
      <c r="T52" s="3">
        <f>L52</f>
        <v>130</v>
      </c>
      <c r="U52" s="100">
        <f t="shared" si="12"/>
        <v>286.65000000000003</v>
      </c>
      <c r="V52" s="63">
        <f t="shared" si="51"/>
        <v>372.931</v>
      </c>
      <c r="W52" s="63">
        <f t="shared" si="13"/>
        <v>822.3128550000001</v>
      </c>
      <c r="X52" s="11">
        <v>70</v>
      </c>
      <c r="Y52" s="100">
        <f t="shared" si="14"/>
        <v>154.35</v>
      </c>
      <c r="Z52" s="11">
        <v>75</v>
      </c>
      <c r="AA52" s="100">
        <f t="shared" si="15"/>
        <v>165.375</v>
      </c>
      <c r="AB52" s="11">
        <v>77.5</v>
      </c>
      <c r="AC52" s="302">
        <f t="shared" si="16"/>
        <v>170.88750000000002</v>
      </c>
      <c r="AE52" s="100"/>
      <c r="AF52" s="3">
        <f>AB52</f>
        <v>77.5</v>
      </c>
      <c r="AG52" s="100">
        <f t="shared" si="17"/>
        <v>170.88750000000002</v>
      </c>
      <c r="AH52" s="63">
        <f t="shared" si="52"/>
        <v>222.32425</v>
      </c>
      <c r="AI52" s="63">
        <f t="shared" si="18"/>
        <v>490.22497125000007</v>
      </c>
      <c r="AJ52" s="3">
        <f t="shared" si="53"/>
        <v>207.5</v>
      </c>
      <c r="AK52" s="100">
        <f t="shared" si="19"/>
        <v>457.5375</v>
      </c>
      <c r="AL52" s="63">
        <f t="shared" si="54"/>
        <v>595.25525</v>
      </c>
      <c r="AM52" s="63">
        <f t="shared" si="20"/>
        <v>1312.53782625</v>
      </c>
      <c r="AN52" s="11">
        <v>160</v>
      </c>
      <c r="AO52" s="100">
        <f t="shared" si="21"/>
        <v>352.8</v>
      </c>
      <c r="AP52" s="19">
        <v>180</v>
      </c>
      <c r="AQ52" s="100">
        <f t="shared" si="22"/>
        <v>396.90000000000003</v>
      </c>
      <c r="AR52" s="3">
        <v>190</v>
      </c>
      <c r="AS52" s="302">
        <f t="shared" si="59"/>
        <v>418.95</v>
      </c>
      <c r="AU52" s="100"/>
      <c r="AV52" s="3">
        <f>AR52</f>
        <v>190</v>
      </c>
      <c r="AW52" s="100">
        <f t="shared" si="23"/>
        <v>418.95</v>
      </c>
      <c r="AX52" s="63">
        <f t="shared" si="55"/>
        <v>545.053</v>
      </c>
      <c r="AY52" s="63">
        <f t="shared" si="24"/>
        <v>1201.8418649999999</v>
      </c>
      <c r="AZ52" s="3">
        <f t="shared" si="56"/>
        <v>397.5</v>
      </c>
      <c r="BA52" s="302">
        <f t="shared" si="25"/>
        <v>876.4875000000001</v>
      </c>
      <c r="BB52" s="63">
        <f t="shared" si="57"/>
        <v>1140.30825</v>
      </c>
      <c r="BC52" s="63">
        <f t="shared" si="26"/>
        <v>2514.37969125</v>
      </c>
      <c r="BD52" s="31" t="s">
        <v>104</v>
      </c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38"/>
    </row>
    <row r="53" spans="1:99" s="3" customFormat="1" ht="12.75">
      <c r="A53" s="30">
        <v>1</v>
      </c>
      <c r="B53" s="3">
        <v>82.5</v>
      </c>
      <c r="C53" s="3">
        <v>181</v>
      </c>
      <c r="D53" s="3" t="s">
        <v>193</v>
      </c>
      <c r="E53" s="3" t="s">
        <v>20</v>
      </c>
      <c r="F53" s="3" t="s">
        <v>144</v>
      </c>
      <c r="G53" s="1">
        <v>29559</v>
      </c>
      <c r="H53" s="3" t="s">
        <v>8</v>
      </c>
      <c r="I53" s="2">
        <v>81</v>
      </c>
      <c r="J53" s="2">
        <f t="shared" si="9"/>
        <v>178.60500000000002</v>
      </c>
      <c r="K53" s="63">
        <v>1.3805</v>
      </c>
      <c r="L53" s="11">
        <v>190</v>
      </c>
      <c r="M53" s="100">
        <f t="shared" si="58"/>
        <v>418.95</v>
      </c>
      <c r="N53" s="19">
        <v>200</v>
      </c>
      <c r="O53" s="100">
        <f t="shared" si="10"/>
        <v>441</v>
      </c>
      <c r="P53" s="41">
        <v>205</v>
      </c>
      <c r="Q53" s="99">
        <f t="shared" si="11"/>
        <v>452.02500000000003</v>
      </c>
      <c r="S53" s="100"/>
      <c r="T53" s="3">
        <f>N53</f>
        <v>200</v>
      </c>
      <c r="U53" s="100">
        <f t="shared" si="12"/>
        <v>441</v>
      </c>
      <c r="V53" s="63">
        <f t="shared" si="51"/>
        <v>276.1</v>
      </c>
      <c r="W53" s="63">
        <f t="shared" si="13"/>
        <v>608.8005</v>
      </c>
      <c r="X53" s="11">
        <v>125</v>
      </c>
      <c r="Y53" s="100">
        <f t="shared" si="14"/>
        <v>275.625</v>
      </c>
      <c r="Z53" s="3">
        <v>130</v>
      </c>
      <c r="AA53" s="100">
        <f t="shared" si="15"/>
        <v>286.65000000000003</v>
      </c>
      <c r="AB53" s="11">
        <v>135</v>
      </c>
      <c r="AC53" s="100">
        <f t="shared" si="16"/>
        <v>297.675</v>
      </c>
      <c r="AE53" s="100"/>
      <c r="AF53" s="3">
        <f>AB53</f>
        <v>135</v>
      </c>
      <c r="AG53" s="100">
        <f t="shared" si="17"/>
        <v>297.675</v>
      </c>
      <c r="AH53" s="63">
        <f t="shared" si="52"/>
        <v>186.3675</v>
      </c>
      <c r="AI53" s="63">
        <f t="shared" si="18"/>
        <v>410.94033750000006</v>
      </c>
      <c r="AJ53" s="3">
        <f t="shared" si="53"/>
        <v>335</v>
      </c>
      <c r="AK53" s="100">
        <f t="shared" si="19"/>
        <v>738.6750000000001</v>
      </c>
      <c r="AL53" s="63">
        <f t="shared" si="54"/>
        <v>462.46750000000003</v>
      </c>
      <c r="AM53" s="63">
        <f t="shared" si="20"/>
        <v>1019.7408375000001</v>
      </c>
      <c r="AN53" s="11">
        <v>240</v>
      </c>
      <c r="AO53" s="100">
        <f t="shared" si="21"/>
        <v>529.2</v>
      </c>
      <c r="AP53" s="19">
        <v>250</v>
      </c>
      <c r="AQ53" s="100">
        <f t="shared" si="22"/>
        <v>551.25</v>
      </c>
      <c r="AR53" s="43">
        <v>257.5</v>
      </c>
      <c r="AS53" s="99">
        <f t="shared" si="59"/>
        <v>567.7875</v>
      </c>
      <c r="AU53" s="100"/>
      <c r="AV53" s="3">
        <f>AP53</f>
        <v>250</v>
      </c>
      <c r="AW53" s="100">
        <f t="shared" si="23"/>
        <v>551.25</v>
      </c>
      <c r="AX53" s="63">
        <f t="shared" si="55"/>
        <v>345.125</v>
      </c>
      <c r="AY53" s="63">
        <f t="shared" si="24"/>
        <v>761.000625</v>
      </c>
      <c r="AZ53" s="3">
        <f t="shared" si="56"/>
        <v>585</v>
      </c>
      <c r="BA53" s="100">
        <f t="shared" si="25"/>
        <v>1289.925</v>
      </c>
      <c r="BB53" s="63">
        <f t="shared" si="57"/>
        <v>807.5925000000001</v>
      </c>
      <c r="BC53" s="63">
        <f t="shared" si="26"/>
        <v>1780.7414625000001</v>
      </c>
      <c r="BD53" s="31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38"/>
    </row>
    <row r="54" spans="1:99" s="3" customFormat="1" ht="12.75">
      <c r="A54" s="30">
        <v>2</v>
      </c>
      <c r="B54" s="3">
        <v>82.5</v>
      </c>
      <c r="C54" s="3">
        <v>181</v>
      </c>
      <c r="D54" s="3" t="s">
        <v>194</v>
      </c>
      <c r="E54" s="3" t="s">
        <v>5</v>
      </c>
      <c r="F54" s="3" t="s">
        <v>144</v>
      </c>
      <c r="G54" s="1">
        <v>31526</v>
      </c>
      <c r="H54" s="3" t="s">
        <v>8</v>
      </c>
      <c r="I54" s="2">
        <v>81.7</v>
      </c>
      <c r="J54" s="2">
        <f t="shared" si="9"/>
        <v>180.1485</v>
      </c>
      <c r="K54" s="63">
        <v>1.3752</v>
      </c>
      <c r="L54" s="11">
        <v>180</v>
      </c>
      <c r="M54" s="100">
        <f t="shared" si="58"/>
        <v>396.90000000000003</v>
      </c>
      <c r="N54" s="19">
        <v>187.5</v>
      </c>
      <c r="O54" s="100">
        <f t="shared" si="10"/>
        <v>413.4375</v>
      </c>
      <c r="P54" s="20">
        <v>192.5</v>
      </c>
      <c r="Q54" s="100">
        <f t="shared" si="11"/>
        <v>424.46250000000003</v>
      </c>
      <c r="S54" s="100"/>
      <c r="T54" s="3">
        <f>P54</f>
        <v>192.5</v>
      </c>
      <c r="U54" s="100">
        <f t="shared" si="12"/>
        <v>424.46250000000003</v>
      </c>
      <c r="V54" s="63">
        <f t="shared" si="51"/>
        <v>264.726</v>
      </c>
      <c r="W54" s="63">
        <f t="shared" si="13"/>
        <v>583.7208300000001</v>
      </c>
      <c r="X54" s="11">
        <v>130</v>
      </c>
      <c r="Y54" s="100">
        <f t="shared" si="14"/>
        <v>286.65000000000003</v>
      </c>
      <c r="Z54" s="3">
        <v>140</v>
      </c>
      <c r="AA54" s="100">
        <f t="shared" si="15"/>
        <v>308.7</v>
      </c>
      <c r="AB54" s="42">
        <v>142.5</v>
      </c>
      <c r="AC54" s="99">
        <f t="shared" si="16"/>
        <v>314.21250000000003</v>
      </c>
      <c r="AE54" s="100"/>
      <c r="AF54" s="3">
        <f>Z54</f>
        <v>140</v>
      </c>
      <c r="AG54" s="100">
        <f t="shared" si="17"/>
        <v>308.7</v>
      </c>
      <c r="AH54" s="63">
        <f t="shared" si="52"/>
        <v>192.528</v>
      </c>
      <c r="AI54" s="63">
        <f t="shared" si="18"/>
        <v>424.52423999999996</v>
      </c>
      <c r="AJ54" s="3">
        <f t="shared" si="53"/>
        <v>332.5</v>
      </c>
      <c r="AK54" s="100">
        <f t="shared" si="19"/>
        <v>733.1625</v>
      </c>
      <c r="AL54" s="63">
        <f t="shared" si="54"/>
        <v>457.254</v>
      </c>
      <c r="AM54" s="63">
        <f t="shared" si="20"/>
        <v>1008.24507</v>
      </c>
      <c r="AN54" s="11">
        <v>225</v>
      </c>
      <c r="AO54" s="100">
        <f t="shared" si="21"/>
        <v>496.125</v>
      </c>
      <c r="AP54" s="41">
        <v>235</v>
      </c>
      <c r="AQ54" s="99">
        <f t="shared" si="22"/>
        <v>518.1750000000001</v>
      </c>
      <c r="AR54" s="3">
        <v>240</v>
      </c>
      <c r="AS54" s="100">
        <f t="shared" si="59"/>
        <v>529.2</v>
      </c>
      <c r="AU54" s="100"/>
      <c r="AV54" s="3">
        <f>AR54</f>
        <v>240</v>
      </c>
      <c r="AW54" s="100">
        <f t="shared" si="23"/>
        <v>529.2</v>
      </c>
      <c r="AX54" s="63">
        <f t="shared" si="55"/>
        <v>330.048</v>
      </c>
      <c r="AY54" s="63">
        <f t="shared" si="24"/>
        <v>727.75584</v>
      </c>
      <c r="AZ54" s="3">
        <f t="shared" si="56"/>
        <v>572.5</v>
      </c>
      <c r="BA54" s="100">
        <f t="shared" si="25"/>
        <v>1262.3625</v>
      </c>
      <c r="BB54" s="63">
        <f t="shared" si="57"/>
        <v>787.302</v>
      </c>
      <c r="BC54" s="63">
        <f t="shared" si="26"/>
        <v>1736.00091</v>
      </c>
      <c r="BD54" s="31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38"/>
    </row>
    <row r="55" spans="1:99" s="3" customFormat="1" ht="12.75">
      <c r="A55" s="30">
        <v>3</v>
      </c>
      <c r="B55" s="3">
        <v>82.5</v>
      </c>
      <c r="C55" s="3">
        <v>181</v>
      </c>
      <c r="D55" s="3" t="s">
        <v>195</v>
      </c>
      <c r="E55" s="3" t="s">
        <v>3</v>
      </c>
      <c r="F55" s="3" t="s">
        <v>144</v>
      </c>
      <c r="G55" s="1">
        <v>33516</v>
      </c>
      <c r="H55" s="3" t="s">
        <v>8</v>
      </c>
      <c r="I55" s="2">
        <v>82.5</v>
      </c>
      <c r="J55" s="2">
        <f t="shared" si="9"/>
        <v>181.9125</v>
      </c>
      <c r="K55" s="63">
        <v>1.3646</v>
      </c>
      <c r="L55" s="43">
        <v>190</v>
      </c>
      <c r="M55" s="99">
        <f t="shared" si="58"/>
        <v>418.95</v>
      </c>
      <c r="N55" s="19">
        <v>190</v>
      </c>
      <c r="O55" s="100">
        <f t="shared" si="10"/>
        <v>418.95</v>
      </c>
      <c r="P55" s="19">
        <v>200</v>
      </c>
      <c r="Q55" s="100">
        <f t="shared" si="11"/>
        <v>441</v>
      </c>
      <c r="S55" s="100"/>
      <c r="T55" s="3">
        <f>P55</f>
        <v>200</v>
      </c>
      <c r="U55" s="100">
        <f t="shared" si="12"/>
        <v>441</v>
      </c>
      <c r="V55" s="63">
        <f t="shared" si="51"/>
        <v>272.92</v>
      </c>
      <c r="W55" s="63">
        <f t="shared" si="13"/>
        <v>601.7886</v>
      </c>
      <c r="X55" s="3">
        <v>105</v>
      </c>
      <c r="Y55" s="100">
        <f t="shared" si="14"/>
        <v>231.525</v>
      </c>
      <c r="Z55" s="3">
        <v>115</v>
      </c>
      <c r="AA55" s="100">
        <f t="shared" si="15"/>
        <v>253.57500000000002</v>
      </c>
      <c r="AB55" s="3">
        <v>117.5</v>
      </c>
      <c r="AC55" s="100">
        <f t="shared" si="16"/>
        <v>259.08750000000003</v>
      </c>
      <c r="AE55" s="100"/>
      <c r="AF55" s="3">
        <f>AB55</f>
        <v>117.5</v>
      </c>
      <c r="AG55" s="100">
        <f t="shared" si="17"/>
        <v>259.08750000000003</v>
      </c>
      <c r="AH55" s="63">
        <f t="shared" si="52"/>
        <v>160.3405</v>
      </c>
      <c r="AI55" s="63">
        <f t="shared" si="18"/>
        <v>353.55080250000003</v>
      </c>
      <c r="AJ55" s="3">
        <f t="shared" si="53"/>
        <v>317.5</v>
      </c>
      <c r="AK55" s="100">
        <f t="shared" si="19"/>
        <v>700.0875</v>
      </c>
      <c r="AL55" s="63">
        <f t="shared" si="54"/>
        <v>433.26050000000004</v>
      </c>
      <c r="AM55" s="63">
        <f t="shared" si="20"/>
        <v>955.3394025</v>
      </c>
      <c r="AN55" s="3">
        <v>220</v>
      </c>
      <c r="AO55" s="100">
        <f t="shared" si="21"/>
        <v>485.1</v>
      </c>
      <c r="AP55" s="19">
        <v>235</v>
      </c>
      <c r="AQ55" s="100">
        <f t="shared" si="22"/>
        <v>518.1750000000001</v>
      </c>
      <c r="AR55" s="43">
        <v>247.5</v>
      </c>
      <c r="AS55" s="99">
        <f t="shared" si="59"/>
        <v>545.7375000000001</v>
      </c>
      <c r="AU55" s="100"/>
      <c r="AV55" s="3">
        <f>AP55</f>
        <v>235</v>
      </c>
      <c r="AW55" s="100">
        <f t="shared" si="23"/>
        <v>518.1750000000001</v>
      </c>
      <c r="AX55" s="63">
        <f t="shared" si="55"/>
        <v>320.681</v>
      </c>
      <c r="AY55" s="63">
        <f t="shared" si="24"/>
        <v>707.1016050000001</v>
      </c>
      <c r="AZ55" s="3">
        <f t="shared" si="56"/>
        <v>552.5</v>
      </c>
      <c r="BA55" s="100">
        <f t="shared" si="25"/>
        <v>1218.2625</v>
      </c>
      <c r="BB55" s="63">
        <f t="shared" si="57"/>
        <v>753.9415</v>
      </c>
      <c r="BC55" s="63">
        <f t="shared" si="26"/>
        <v>1662.4410075</v>
      </c>
      <c r="BD55" s="31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38"/>
    </row>
    <row r="56" spans="1:99" s="3" customFormat="1" ht="12.75">
      <c r="A56" s="30">
        <v>4</v>
      </c>
      <c r="B56" s="3">
        <v>82.5</v>
      </c>
      <c r="C56" s="3">
        <v>181</v>
      </c>
      <c r="D56" s="3" t="s">
        <v>196</v>
      </c>
      <c r="E56" s="3" t="s">
        <v>5</v>
      </c>
      <c r="F56" s="3" t="s">
        <v>144</v>
      </c>
      <c r="G56" s="1">
        <v>30468</v>
      </c>
      <c r="H56" s="3" t="s">
        <v>8</v>
      </c>
      <c r="I56" s="2">
        <v>80.5</v>
      </c>
      <c r="J56" s="2">
        <f t="shared" si="9"/>
        <v>177.5025</v>
      </c>
      <c r="K56" s="63">
        <v>1.3918</v>
      </c>
      <c r="L56" s="11">
        <v>157.5</v>
      </c>
      <c r="M56" s="100">
        <f t="shared" si="58"/>
        <v>347.2875</v>
      </c>
      <c r="N56" s="19">
        <v>167.5</v>
      </c>
      <c r="O56" s="100">
        <f t="shared" si="10"/>
        <v>369.33750000000003</v>
      </c>
      <c r="P56" s="41">
        <v>175</v>
      </c>
      <c r="Q56" s="99">
        <f t="shared" si="11"/>
        <v>385.875</v>
      </c>
      <c r="S56" s="100"/>
      <c r="T56" s="3">
        <f>N56</f>
        <v>167.5</v>
      </c>
      <c r="U56" s="100">
        <f t="shared" si="12"/>
        <v>369.33750000000003</v>
      </c>
      <c r="V56" s="63">
        <f t="shared" si="51"/>
        <v>233.1265</v>
      </c>
      <c r="W56" s="63">
        <f t="shared" si="13"/>
        <v>514.0439325</v>
      </c>
      <c r="X56" s="11">
        <v>157.5</v>
      </c>
      <c r="Y56" s="100">
        <f t="shared" si="14"/>
        <v>347.2875</v>
      </c>
      <c r="Z56" s="43">
        <v>165</v>
      </c>
      <c r="AA56" s="99">
        <f t="shared" si="15"/>
        <v>363.825</v>
      </c>
      <c r="AB56" s="43">
        <v>165</v>
      </c>
      <c r="AC56" s="99">
        <f t="shared" si="16"/>
        <v>363.825</v>
      </c>
      <c r="AE56" s="100"/>
      <c r="AF56" s="3">
        <f>X56</f>
        <v>157.5</v>
      </c>
      <c r="AG56" s="100">
        <f t="shared" si="17"/>
        <v>347.2875</v>
      </c>
      <c r="AH56" s="63">
        <f t="shared" si="52"/>
        <v>219.2085</v>
      </c>
      <c r="AI56" s="63">
        <f t="shared" si="18"/>
        <v>483.3547425</v>
      </c>
      <c r="AJ56" s="3">
        <f t="shared" si="53"/>
        <v>325</v>
      </c>
      <c r="AK56" s="100">
        <f t="shared" si="19"/>
        <v>716.625</v>
      </c>
      <c r="AL56" s="63">
        <f t="shared" si="54"/>
        <v>452.335</v>
      </c>
      <c r="AM56" s="63">
        <f t="shared" si="20"/>
        <v>997.3986749999999</v>
      </c>
      <c r="AN56" s="11">
        <v>180</v>
      </c>
      <c r="AO56" s="100">
        <f t="shared" si="21"/>
        <v>396.90000000000003</v>
      </c>
      <c r="AP56" s="19">
        <v>190</v>
      </c>
      <c r="AQ56" s="100">
        <f t="shared" si="22"/>
        <v>418.95</v>
      </c>
      <c r="AR56" s="3">
        <v>200</v>
      </c>
      <c r="AS56" s="100">
        <f t="shared" si="59"/>
        <v>441</v>
      </c>
      <c r="AU56" s="100"/>
      <c r="AV56" s="3">
        <f>AR56</f>
        <v>200</v>
      </c>
      <c r="AW56" s="100">
        <f t="shared" si="23"/>
        <v>441</v>
      </c>
      <c r="AX56" s="63">
        <f t="shared" si="55"/>
        <v>278.36</v>
      </c>
      <c r="AY56" s="63">
        <f t="shared" si="24"/>
        <v>613.7837999999999</v>
      </c>
      <c r="AZ56" s="3">
        <f t="shared" si="56"/>
        <v>525</v>
      </c>
      <c r="BA56" s="100">
        <f t="shared" si="25"/>
        <v>1157.625</v>
      </c>
      <c r="BB56" s="63">
        <f t="shared" si="57"/>
        <v>730.6949999999999</v>
      </c>
      <c r="BC56" s="63">
        <f t="shared" si="26"/>
        <v>1611.1824749999998</v>
      </c>
      <c r="BD56" s="31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38"/>
    </row>
    <row r="57" spans="1:99" s="3" customFormat="1" ht="12.75" customHeight="1">
      <c r="A57" s="30">
        <v>5</v>
      </c>
      <c r="B57" s="3">
        <v>82.5</v>
      </c>
      <c r="C57" s="3">
        <v>181</v>
      </c>
      <c r="D57" s="3" t="s">
        <v>197</v>
      </c>
      <c r="E57" s="3" t="s">
        <v>6</v>
      </c>
      <c r="F57" s="3" t="s">
        <v>144</v>
      </c>
      <c r="G57" s="1">
        <v>29448</v>
      </c>
      <c r="H57" s="3" t="s">
        <v>8</v>
      </c>
      <c r="I57" s="2">
        <v>80.2</v>
      </c>
      <c r="J57" s="2">
        <f t="shared" si="9"/>
        <v>176.841</v>
      </c>
      <c r="K57" s="63">
        <v>1.3918</v>
      </c>
      <c r="L57" s="19">
        <v>140</v>
      </c>
      <c r="M57" s="100">
        <f t="shared" si="58"/>
        <v>308.7</v>
      </c>
      <c r="N57" s="19">
        <v>152.5</v>
      </c>
      <c r="O57" s="100">
        <f t="shared" si="10"/>
        <v>336.2625</v>
      </c>
      <c r="P57" s="19">
        <v>165</v>
      </c>
      <c r="Q57" s="100">
        <f t="shared" si="11"/>
        <v>363.825</v>
      </c>
      <c r="S57" s="100"/>
      <c r="T57" s="3">
        <f>P57</f>
        <v>165</v>
      </c>
      <c r="U57" s="100">
        <f t="shared" si="12"/>
        <v>363.825</v>
      </c>
      <c r="V57" s="63">
        <f t="shared" si="51"/>
        <v>229.647</v>
      </c>
      <c r="W57" s="63">
        <f t="shared" si="13"/>
        <v>506.37163499999997</v>
      </c>
      <c r="X57" s="19">
        <v>105</v>
      </c>
      <c r="Y57" s="100">
        <f t="shared" si="14"/>
        <v>231.525</v>
      </c>
      <c r="Z57" s="43">
        <v>110</v>
      </c>
      <c r="AA57" s="99">
        <f t="shared" si="15"/>
        <v>242.55</v>
      </c>
      <c r="AB57" s="43">
        <v>110</v>
      </c>
      <c r="AC57" s="99">
        <f t="shared" si="16"/>
        <v>242.55</v>
      </c>
      <c r="AE57" s="100"/>
      <c r="AF57" s="3">
        <f>X57</f>
        <v>105</v>
      </c>
      <c r="AG57" s="100">
        <f t="shared" si="17"/>
        <v>231.525</v>
      </c>
      <c r="AH57" s="63">
        <f t="shared" si="52"/>
        <v>146.13899999999998</v>
      </c>
      <c r="AI57" s="63">
        <f t="shared" si="18"/>
        <v>322.236495</v>
      </c>
      <c r="AJ57" s="3">
        <f t="shared" si="53"/>
        <v>270</v>
      </c>
      <c r="AK57" s="100">
        <f t="shared" si="19"/>
        <v>595.35</v>
      </c>
      <c r="AL57" s="63">
        <f t="shared" si="54"/>
        <v>375.786</v>
      </c>
      <c r="AM57" s="63">
        <f t="shared" si="20"/>
        <v>828.60813</v>
      </c>
      <c r="AN57" s="3">
        <v>160</v>
      </c>
      <c r="AO57" s="100">
        <f t="shared" si="21"/>
        <v>352.8</v>
      </c>
      <c r="AP57" s="19">
        <v>175</v>
      </c>
      <c r="AQ57" s="100">
        <f t="shared" si="22"/>
        <v>385.875</v>
      </c>
      <c r="AR57" s="43">
        <v>190</v>
      </c>
      <c r="AS57" s="99">
        <f t="shared" si="59"/>
        <v>418.95</v>
      </c>
      <c r="AU57" s="100"/>
      <c r="AV57" s="3">
        <f>AP57</f>
        <v>175</v>
      </c>
      <c r="AW57" s="100">
        <f t="shared" si="23"/>
        <v>385.875</v>
      </c>
      <c r="AX57" s="63">
        <f t="shared" si="55"/>
        <v>243.565</v>
      </c>
      <c r="AY57" s="63">
        <f t="shared" si="24"/>
        <v>537.060825</v>
      </c>
      <c r="AZ57" s="3">
        <f t="shared" si="56"/>
        <v>445</v>
      </c>
      <c r="BA57" s="100">
        <f t="shared" si="25"/>
        <v>981.225</v>
      </c>
      <c r="BB57" s="63">
        <f t="shared" si="57"/>
        <v>619.351</v>
      </c>
      <c r="BC57" s="63">
        <f t="shared" si="26"/>
        <v>1365.6689549999999</v>
      </c>
      <c r="BD57" s="31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38"/>
    </row>
    <row r="58" spans="1:99" s="3" customFormat="1" ht="12.75">
      <c r="A58" s="30">
        <v>1</v>
      </c>
      <c r="B58" s="3">
        <v>82.5</v>
      </c>
      <c r="C58" s="3">
        <v>181</v>
      </c>
      <c r="D58" s="3" t="s">
        <v>198</v>
      </c>
      <c r="E58" s="3" t="s">
        <v>4</v>
      </c>
      <c r="F58" s="3" t="s">
        <v>144</v>
      </c>
      <c r="G58" s="1">
        <v>35108</v>
      </c>
      <c r="H58" s="3" t="s">
        <v>11</v>
      </c>
      <c r="I58" s="2">
        <v>82.2</v>
      </c>
      <c r="J58" s="2">
        <f t="shared" si="9"/>
        <v>181.251</v>
      </c>
      <c r="K58" s="63">
        <v>1.6165</v>
      </c>
      <c r="L58" s="19">
        <v>130</v>
      </c>
      <c r="M58" s="100">
        <f t="shared" si="58"/>
        <v>286.65000000000003</v>
      </c>
      <c r="N58" s="19">
        <v>140</v>
      </c>
      <c r="O58" s="100">
        <f t="shared" si="10"/>
        <v>308.7</v>
      </c>
      <c r="P58" s="19">
        <v>150</v>
      </c>
      <c r="Q58" s="100">
        <f t="shared" si="11"/>
        <v>330.75</v>
      </c>
      <c r="S58" s="100"/>
      <c r="T58" s="3">
        <f>P58</f>
        <v>150</v>
      </c>
      <c r="U58" s="100">
        <f t="shared" si="12"/>
        <v>330.75</v>
      </c>
      <c r="V58" s="63">
        <f t="shared" si="51"/>
        <v>242.475</v>
      </c>
      <c r="W58" s="63">
        <f t="shared" si="13"/>
        <v>534.657375</v>
      </c>
      <c r="X58" s="19">
        <v>80</v>
      </c>
      <c r="Y58" s="100">
        <f t="shared" si="14"/>
        <v>176.4</v>
      </c>
      <c r="Z58" s="3">
        <v>90</v>
      </c>
      <c r="AA58" s="100">
        <f t="shared" si="15"/>
        <v>198.45000000000002</v>
      </c>
      <c r="AB58" s="43">
        <v>100</v>
      </c>
      <c r="AC58" s="99">
        <f t="shared" si="16"/>
        <v>220.5</v>
      </c>
      <c r="AE58" s="100"/>
      <c r="AF58" s="3">
        <f>Z58</f>
        <v>90</v>
      </c>
      <c r="AG58" s="100">
        <f t="shared" si="17"/>
        <v>198.45000000000002</v>
      </c>
      <c r="AH58" s="63">
        <f t="shared" si="52"/>
        <v>145.485</v>
      </c>
      <c r="AI58" s="63">
        <f t="shared" si="18"/>
        <v>320.79442500000005</v>
      </c>
      <c r="AJ58" s="3">
        <f t="shared" si="53"/>
        <v>240</v>
      </c>
      <c r="AK58" s="100">
        <f t="shared" si="19"/>
        <v>529.2</v>
      </c>
      <c r="AL58" s="63">
        <f t="shared" si="54"/>
        <v>387.96000000000004</v>
      </c>
      <c r="AM58" s="63">
        <f t="shared" si="20"/>
        <v>855.4518</v>
      </c>
      <c r="AN58" s="3">
        <v>160</v>
      </c>
      <c r="AO58" s="100">
        <f t="shared" si="21"/>
        <v>352.8</v>
      </c>
      <c r="AP58" s="19">
        <v>170</v>
      </c>
      <c r="AQ58" s="100">
        <f t="shared" si="22"/>
        <v>374.85</v>
      </c>
      <c r="AR58" s="3">
        <v>180</v>
      </c>
      <c r="AS58" s="100">
        <f t="shared" si="59"/>
        <v>396.90000000000003</v>
      </c>
      <c r="AU58" s="100"/>
      <c r="AV58" s="3">
        <f>AR58</f>
        <v>180</v>
      </c>
      <c r="AW58" s="100">
        <f t="shared" si="23"/>
        <v>396.90000000000003</v>
      </c>
      <c r="AX58" s="63">
        <f t="shared" si="55"/>
        <v>290.97</v>
      </c>
      <c r="AY58" s="63">
        <f t="shared" si="24"/>
        <v>641.5888500000001</v>
      </c>
      <c r="AZ58" s="3">
        <f t="shared" si="56"/>
        <v>420</v>
      </c>
      <c r="BA58" s="100">
        <f t="shared" si="25"/>
        <v>926.1</v>
      </c>
      <c r="BB58" s="63">
        <f t="shared" si="57"/>
        <v>678.9300000000001</v>
      </c>
      <c r="BC58" s="63">
        <f t="shared" si="26"/>
        <v>1497.0406500000001</v>
      </c>
      <c r="BD58" s="31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38"/>
    </row>
    <row r="59" spans="1:99" s="3" customFormat="1" ht="12.75">
      <c r="A59" s="30">
        <v>1</v>
      </c>
      <c r="B59" s="3">
        <v>82.5</v>
      </c>
      <c r="C59" s="3">
        <v>181</v>
      </c>
      <c r="D59" s="3" t="s">
        <v>195</v>
      </c>
      <c r="E59" s="3" t="s">
        <v>3</v>
      </c>
      <c r="F59" s="3" t="s">
        <v>144</v>
      </c>
      <c r="G59" s="1">
        <v>33516</v>
      </c>
      <c r="H59" s="3" t="s">
        <v>9</v>
      </c>
      <c r="I59" s="2">
        <v>82.5</v>
      </c>
      <c r="J59" s="2">
        <f t="shared" si="9"/>
        <v>181.9125</v>
      </c>
      <c r="K59" s="63">
        <v>1.4192</v>
      </c>
      <c r="L59" s="43">
        <v>190</v>
      </c>
      <c r="M59" s="99">
        <f t="shared" si="58"/>
        <v>418.95</v>
      </c>
      <c r="N59" s="19">
        <v>190</v>
      </c>
      <c r="O59" s="100">
        <f t="shared" si="10"/>
        <v>418.95</v>
      </c>
      <c r="P59" s="19">
        <v>200</v>
      </c>
      <c r="Q59" s="100">
        <f t="shared" si="11"/>
        <v>441</v>
      </c>
      <c r="S59" s="100"/>
      <c r="T59" s="3">
        <f>P59</f>
        <v>200</v>
      </c>
      <c r="U59" s="100">
        <f t="shared" si="12"/>
        <v>441</v>
      </c>
      <c r="V59" s="63">
        <f t="shared" si="51"/>
        <v>283.84000000000003</v>
      </c>
      <c r="W59" s="63">
        <f t="shared" si="13"/>
        <v>625.8672</v>
      </c>
      <c r="X59" s="3">
        <v>105</v>
      </c>
      <c r="Y59" s="100">
        <f t="shared" si="14"/>
        <v>231.525</v>
      </c>
      <c r="Z59" s="3">
        <v>115</v>
      </c>
      <c r="AA59" s="100">
        <f t="shared" si="15"/>
        <v>253.57500000000002</v>
      </c>
      <c r="AB59" s="3">
        <v>117.5</v>
      </c>
      <c r="AC59" s="100">
        <f t="shared" si="16"/>
        <v>259.08750000000003</v>
      </c>
      <c r="AE59" s="100"/>
      <c r="AF59" s="3">
        <f>AB59</f>
        <v>117.5</v>
      </c>
      <c r="AG59" s="100">
        <f t="shared" si="17"/>
        <v>259.08750000000003</v>
      </c>
      <c r="AH59" s="63">
        <f t="shared" si="52"/>
        <v>166.756</v>
      </c>
      <c r="AI59" s="63">
        <f t="shared" si="18"/>
        <v>367.69698000000005</v>
      </c>
      <c r="AJ59" s="3">
        <f t="shared" si="53"/>
        <v>317.5</v>
      </c>
      <c r="AK59" s="100">
        <f t="shared" si="19"/>
        <v>700.0875</v>
      </c>
      <c r="AL59" s="63">
        <f t="shared" si="54"/>
        <v>450.596</v>
      </c>
      <c r="AM59" s="63">
        <f t="shared" si="20"/>
        <v>993.56418</v>
      </c>
      <c r="AN59" s="3">
        <v>220</v>
      </c>
      <c r="AO59" s="100">
        <f t="shared" si="21"/>
        <v>485.1</v>
      </c>
      <c r="AP59" s="19">
        <v>235</v>
      </c>
      <c r="AQ59" s="100">
        <f t="shared" si="22"/>
        <v>518.1750000000001</v>
      </c>
      <c r="AR59" s="43">
        <v>247.5</v>
      </c>
      <c r="AS59" s="99">
        <f t="shared" si="59"/>
        <v>545.7375000000001</v>
      </c>
      <c r="AU59" s="100"/>
      <c r="AV59" s="3">
        <f>AP59</f>
        <v>235</v>
      </c>
      <c r="AW59" s="100">
        <f t="shared" si="23"/>
        <v>518.1750000000001</v>
      </c>
      <c r="AX59" s="63">
        <f t="shared" si="55"/>
        <v>333.512</v>
      </c>
      <c r="AY59" s="63">
        <f t="shared" si="24"/>
        <v>735.3939600000001</v>
      </c>
      <c r="AZ59" s="3">
        <f t="shared" si="56"/>
        <v>552.5</v>
      </c>
      <c r="BA59" s="100">
        <f t="shared" si="25"/>
        <v>1218.2625</v>
      </c>
      <c r="BB59" s="63">
        <f t="shared" si="57"/>
        <v>784.1080000000001</v>
      </c>
      <c r="BC59" s="63">
        <f t="shared" si="26"/>
        <v>1728.9581400000002</v>
      </c>
      <c r="BD59" s="31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38"/>
    </row>
    <row r="60" spans="1:99" s="3" customFormat="1" ht="12.75">
      <c r="A60" s="30">
        <v>2</v>
      </c>
      <c r="B60" s="3">
        <v>82.5</v>
      </c>
      <c r="C60" s="3">
        <v>181</v>
      </c>
      <c r="D60" s="3" t="s">
        <v>199</v>
      </c>
      <c r="E60" s="3" t="s">
        <v>29</v>
      </c>
      <c r="F60" s="3" t="s">
        <v>145</v>
      </c>
      <c r="G60" s="1">
        <v>34031</v>
      </c>
      <c r="H60" s="3" t="s">
        <v>9</v>
      </c>
      <c r="I60" s="2">
        <v>81.4</v>
      </c>
      <c r="J60" s="2">
        <f t="shared" si="9"/>
        <v>179.48700000000002</v>
      </c>
      <c r="K60" s="63">
        <v>1.4634</v>
      </c>
      <c r="L60" s="19">
        <v>120</v>
      </c>
      <c r="M60" s="100">
        <f t="shared" si="58"/>
        <v>264.6</v>
      </c>
      <c r="N60" s="41">
        <v>140</v>
      </c>
      <c r="O60" s="99">
        <f t="shared" si="10"/>
        <v>308.7</v>
      </c>
      <c r="P60" s="19">
        <v>145</v>
      </c>
      <c r="Q60" s="100">
        <f t="shared" si="11"/>
        <v>319.725</v>
      </c>
      <c r="S60" s="100"/>
      <c r="T60" s="3">
        <f>P60</f>
        <v>145</v>
      </c>
      <c r="U60" s="100">
        <f t="shared" si="12"/>
        <v>319.725</v>
      </c>
      <c r="V60" s="63">
        <f t="shared" si="51"/>
        <v>212.193</v>
      </c>
      <c r="W60" s="63">
        <f t="shared" si="13"/>
        <v>467.88556500000004</v>
      </c>
      <c r="X60" s="19">
        <v>110</v>
      </c>
      <c r="Y60" s="100">
        <f t="shared" si="14"/>
        <v>242.55</v>
      </c>
      <c r="Z60" s="3">
        <v>120</v>
      </c>
      <c r="AA60" s="100">
        <f t="shared" si="15"/>
        <v>264.6</v>
      </c>
      <c r="AB60" s="43">
        <v>130</v>
      </c>
      <c r="AC60" s="99">
        <f t="shared" si="16"/>
        <v>286.65000000000003</v>
      </c>
      <c r="AE60" s="100"/>
      <c r="AF60" s="3">
        <f>Z60</f>
        <v>120</v>
      </c>
      <c r="AG60" s="100">
        <f t="shared" si="17"/>
        <v>264.6</v>
      </c>
      <c r="AH60" s="63">
        <f t="shared" si="52"/>
        <v>175.608</v>
      </c>
      <c r="AI60" s="63">
        <f t="shared" si="18"/>
        <v>387.21564000000006</v>
      </c>
      <c r="AJ60" s="3">
        <f t="shared" si="53"/>
        <v>265</v>
      </c>
      <c r="AK60" s="100">
        <f t="shared" si="19"/>
        <v>584.325</v>
      </c>
      <c r="AL60" s="63">
        <f t="shared" si="54"/>
        <v>387.801</v>
      </c>
      <c r="AM60" s="63">
        <f t="shared" si="20"/>
        <v>855.101205</v>
      </c>
      <c r="AN60" s="3">
        <v>180</v>
      </c>
      <c r="AO60" s="100">
        <f t="shared" si="21"/>
        <v>396.90000000000003</v>
      </c>
      <c r="AP60" s="19">
        <v>190</v>
      </c>
      <c r="AQ60" s="100">
        <f t="shared" si="22"/>
        <v>418.95</v>
      </c>
      <c r="AR60" s="3">
        <v>200</v>
      </c>
      <c r="AS60" s="100">
        <f t="shared" si="59"/>
        <v>441</v>
      </c>
      <c r="AU60" s="100"/>
      <c r="AV60" s="3">
        <f>AR60</f>
        <v>200</v>
      </c>
      <c r="AW60" s="100">
        <f t="shared" si="23"/>
        <v>441</v>
      </c>
      <c r="AX60" s="63">
        <f t="shared" si="55"/>
        <v>292.68</v>
      </c>
      <c r="AY60" s="63">
        <f t="shared" si="24"/>
        <v>645.3594</v>
      </c>
      <c r="AZ60" s="3">
        <f t="shared" si="56"/>
        <v>465</v>
      </c>
      <c r="BA60" s="100">
        <f t="shared" si="25"/>
        <v>1025.325</v>
      </c>
      <c r="BB60" s="63">
        <f t="shared" si="57"/>
        <v>680.481</v>
      </c>
      <c r="BC60" s="63">
        <f t="shared" si="26"/>
        <v>1500.4606050000002</v>
      </c>
      <c r="BD60" s="31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38"/>
    </row>
    <row r="61" spans="1:99" s="3" customFormat="1" ht="12.75">
      <c r="A61" s="32">
        <v>3</v>
      </c>
      <c r="B61" s="11">
        <v>82.5</v>
      </c>
      <c r="C61" s="3">
        <v>181</v>
      </c>
      <c r="D61" s="11" t="s">
        <v>200</v>
      </c>
      <c r="E61" s="11" t="s">
        <v>19</v>
      </c>
      <c r="F61" s="11" t="s">
        <v>144</v>
      </c>
      <c r="G61" s="16">
        <v>33674</v>
      </c>
      <c r="H61" s="11" t="s">
        <v>9</v>
      </c>
      <c r="I61" s="17">
        <v>78.1</v>
      </c>
      <c r="J61" s="2">
        <f t="shared" si="9"/>
        <v>172.2105</v>
      </c>
      <c r="K61" s="64">
        <v>1.4782</v>
      </c>
      <c r="L61" s="3">
        <v>140</v>
      </c>
      <c r="M61" s="100">
        <f t="shared" si="58"/>
        <v>308.7</v>
      </c>
      <c r="N61" s="19">
        <v>150</v>
      </c>
      <c r="O61" s="100">
        <f t="shared" si="10"/>
        <v>330.75</v>
      </c>
      <c r="P61" s="41">
        <v>160</v>
      </c>
      <c r="Q61" s="99">
        <f t="shared" si="11"/>
        <v>352.8</v>
      </c>
      <c r="S61" s="100"/>
      <c r="T61" s="3">
        <f>N61</f>
        <v>150</v>
      </c>
      <c r="U61" s="100">
        <f t="shared" si="12"/>
        <v>330.75</v>
      </c>
      <c r="V61" s="63">
        <f t="shared" si="51"/>
        <v>221.73</v>
      </c>
      <c r="W61" s="63">
        <f t="shared" si="13"/>
        <v>488.91465</v>
      </c>
      <c r="X61" s="3">
        <v>90</v>
      </c>
      <c r="Y61" s="100">
        <f t="shared" si="14"/>
        <v>198.45000000000002</v>
      </c>
      <c r="Z61" s="3">
        <v>100</v>
      </c>
      <c r="AA61" s="100">
        <f t="shared" si="15"/>
        <v>220.5</v>
      </c>
      <c r="AB61" s="43">
        <v>105</v>
      </c>
      <c r="AC61" s="99">
        <f t="shared" si="16"/>
        <v>231.525</v>
      </c>
      <c r="AE61" s="100"/>
      <c r="AF61" s="3">
        <f>Z61</f>
        <v>100</v>
      </c>
      <c r="AG61" s="100">
        <f t="shared" si="17"/>
        <v>220.5</v>
      </c>
      <c r="AH61" s="63">
        <f t="shared" si="52"/>
        <v>147.82</v>
      </c>
      <c r="AI61" s="63">
        <f t="shared" si="18"/>
        <v>325.9431</v>
      </c>
      <c r="AJ61" s="3">
        <f t="shared" si="53"/>
        <v>250</v>
      </c>
      <c r="AK61" s="100">
        <f t="shared" si="19"/>
        <v>551.25</v>
      </c>
      <c r="AL61" s="63">
        <f t="shared" si="54"/>
        <v>369.55</v>
      </c>
      <c r="AM61" s="63">
        <f t="shared" si="20"/>
        <v>814.85775</v>
      </c>
      <c r="AN61" s="3">
        <v>190</v>
      </c>
      <c r="AO61" s="100">
        <f t="shared" si="21"/>
        <v>418.95</v>
      </c>
      <c r="AP61" s="19">
        <v>200</v>
      </c>
      <c r="AQ61" s="100">
        <f t="shared" si="22"/>
        <v>441</v>
      </c>
      <c r="AR61" s="43">
        <v>210</v>
      </c>
      <c r="AS61" s="99">
        <f t="shared" si="59"/>
        <v>463.05</v>
      </c>
      <c r="AU61" s="100"/>
      <c r="AV61" s="3">
        <f>AP61</f>
        <v>200</v>
      </c>
      <c r="AW61" s="100">
        <f t="shared" si="23"/>
        <v>441</v>
      </c>
      <c r="AX61" s="63">
        <f t="shared" si="55"/>
        <v>295.64</v>
      </c>
      <c r="AY61" s="63">
        <f t="shared" si="24"/>
        <v>651.8862</v>
      </c>
      <c r="AZ61" s="3">
        <f t="shared" si="56"/>
        <v>450</v>
      </c>
      <c r="BA61" s="100">
        <f t="shared" si="25"/>
        <v>992.25</v>
      </c>
      <c r="BB61" s="63">
        <f t="shared" si="57"/>
        <v>665.1899999999999</v>
      </c>
      <c r="BC61" s="63">
        <f t="shared" si="26"/>
        <v>1466.74395</v>
      </c>
      <c r="BD61" s="33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38"/>
    </row>
    <row r="62" spans="1:99" s="3" customFormat="1" ht="13.5" thickBot="1">
      <c r="A62" s="34">
        <v>4</v>
      </c>
      <c r="B62" s="4">
        <v>82.5</v>
      </c>
      <c r="C62" s="4">
        <v>181</v>
      </c>
      <c r="D62" s="4" t="s">
        <v>201</v>
      </c>
      <c r="E62" s="4" t="s">
        <v>29</v>
      </c>
      <c r="F62" s="4" t="s">
        <v>145</v>
      </c>
      <c r="G62" s="5">
        <v>33836</v>
      </c>
      <c r="H62" s="4" t="s">
        <v>9</v>
      </c>
      <c r="I62" s="6">
        <v>79.6</v>
      </c>
      <c r="J62" s="6">
        <f t="shared" si="9"/>
        <v>175.518</v>
      </c>
      <c r="K62" s="65">
        <v>1.4594</v>
      </c>
      <c r="L62" s="25">
        <v>100</v>
      </c>
      <c r="M62" s="103">
        <f t="shared" si="58"/>
        <v>220.5</v>
      </c>
      <c r="N62" s="25">
        <v>130</v>
      </c>
      <c r="O62" s="103">
        <f t="shared" si="10"/>
        <v>286.65000000000003</v>
      </c>
      <c r="P62" s="25">
        <v>140</v>
      </c>
      <c r="Q62" s="103">
        <f t="shared" si="11"/>
        <v>308.7</v>
      </c>
      <c r="R62" s="4"/>
      <c r="S62" s="103"/>
      <c r="T62" s="4">
        <f aca="true" t="shared" si="60" ref="T62:T67">P62</f>
        <v>140</v>
      </c>
      <c r="U62" s="103">
        <f t="shared" si="12"/>
        <v>308.7</v>
      </c>
      <c r="V62" s="65">
        <f t="shared" si="51"/>
        <v>204.316</v>
      </c>
      <c r="W62" s="65">
        <f t="shared" si="13"/>
        <v>450.51678</v>
      </c>
      <c r="X62" s="25">
        <v>100</v>
      </c>
      <c r="Y62" s="103">
        <f t="shared" si="14"/>
        <v>220.5</v>
      </c>
      <c r="Z62" s="4">
        <v>115</v>
      </c>
      <c r="AA62" s="103">
        <f t="shared" si="15"/>
        <v>253.57500000000002</v>
      </c>
      <c r="AB62" s="51">
        <v>120</v>
      </c>
      <c r="AC62" s="105">
        <f t="shared" si="16"/>
        <v>264.6</v>
      </c>
      <c r="AD62" s="4"/>
      <c r="AE62" s="103"/>
      <c r="AF62" s="4">
        <f>Z62</f>
        <v>115</v>
      </c>
      <c r="AG62" s="103">
        <f t="shared" si="17"/>
        <v>253.57500000000002</v>
      </c>
      <c r="AH62" s="65">
        <f t="shared" si="52"/>
        <v>167.83100000000002</v>
      </c>
      <c r="AI62" s="65">
        <f t="shared" si="18"/>
        <v>370.067355</v>
      </c>
      <c r="AJ62" s="4">
        <f t="shared" si="53"/>
        <v>255</v>
      </c>
      <c r="AK62" s="103">
        <f t="shared" si="19"/>
        <v>562.275</v>
      </c>
      <c r="AL62" s="65">
        <f t="shared" si="54"/>
        <v>372.147</v>
      </c>
      <c r="AM62" s="65">
        <f t="shared" si="20"/>
        <v>820.584135</v>
      </c>
      <c r="AN62" s="4">
        <v>170</v>
      </c>
      <c r="AO62" s="103">
        <f t="shared" si="21"/>
        <v>374.85</v>
      </c>
      <c r="AP62" s="52">
        <v>180</v>
      </c>
      <c r="AQ62" s="105">
        <f t="shared" si="22"/>
        <v>396.90000000000003</v>
      </c>
      <c r="AR62" s="51">
        <v>0</v>
      </c>
      <c r="AS62" s="105">
        <f t="shared" si="59"/>
        <v>0</v>
      </c>
      <c r="AT62" s="4"/>
      <c r="AU62" s="103"/>
      <c r="AV62" s="4">
        <f>AN62</f>
        <v>170</v>
      </c>
      <c r="AW62" s="103">
        <f t="shared" si="23"/>
        <v>374.85</v>
      </c>
      <c r="AX62" s="65">
        <f t="shared" si="55"/>
        <v>248.098</v>
      </c>
      <c r="AY62" s="65">
        <f t="shared" si="24"/>
        <v>547.05609</v>
      </c>
      <c r="AZ62" s="4">
        <f t="shared" si="56"/>
        <v>425</v>
      </c>
      <c r="BA62" s="103">
        <f t="shared" si="25"/>
        <v>937.125</v>
      </c>
      <c r="BB62" s="65">
        <f t="shared" si="57"/>
        <v>620.245</v>
      </c>
      <c r="BC62" s="65">
        <f t="shared" si="26"/>
        <v>1367.640225</v>
      </c>
      <c r="BD62" s="35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38"/>
    </row>
    <row r="63" spans="1:99" s="3" customFormat="1" ht="12.75">
      <c r="A63" s="161">
        <v>1</v>
      </c>
      <c r="B63" s="47">
        <v>90</v>
      </c>
      <c r="C63" s="47">
        <v>198</v>
      </c>
      <c r="D63" s="47" t="s">
        <v>202</v>
      </c>
      <c r="E63" s="47" t="s">
        <v>4</v>
      </c>
      <c r="F63" s="47" t="s">
        <v>144</v>
      </c>
      <c r="G63" s="162">
        <v>32270</v>
      </c>
      <c r="H63" s="47" t="s">
        <v>12</v>
      </c>
      <c r="I63" s="163">
        <v>89.1</v>
      </c>
      <c r="J63" s="163">
        <f t="shared" si="9"/>
        <v>196.4655</v>
      </c>
      <c r="K63" s="165">
        <v>1.3001</v>
      </c>
      <c r="L63" s="284">
        <v>160</v>
      </c>
      <c r="M63" s="224">
        <f t="shared" si="58"/>
        <v>352.8</v>
      </c>
      <c r="N63" s="284">
        <v>160</v>
      </c>
      <c r="O63" s="224">
        <f t="shared" si="10"/>
        <v>352.8</v>
      </c>
      <c r="P63" s="168">
        <v>160</v>
      </c>
      <c r="Q63" s="223">
        <f t="shared" si="11"/>
        <v>352.8</v>
      </c>
      <c r="R63" s="47"/>
      <c r="S63" s="223"/>
      <c r="T63" s="47">
        <f t="shared" si="60"/>
        <v>160</v>
      </c>
      <c r="U63" s="223">
        <f t="shared" si="12"/>
        <v>352.8</v>
      </c>
      <c r="V63" s="165">
        <f aca="true" t="shared" si="61" ref="V63:V73">T63*K63</f>
        <v>208.01600000000002</v>
      </c>
      <c r="W63" s="165">
        <f t="shared" si="13"/>
        <v>458.67528000000004</v>
      </c>
      <c r="X63" s="168">
        <v>135</v>
      </c>
      <c r="Y63" s="223">
        <f t="shared" si="14"/>
        <v>297.675</v>
      </c>
      <c r="Z63" s="47">
        <v>142.5</v>
      </c>
      <c r="AA63" s="223">
        <f t="shared" si="15"/>
        <v>314.21250000000003</v>
      </c>
      <c r="AB63" s="283">
        <v>145</v>
      </c>
      <c r="AC63" s="224">
        <f t="shared" si="16"/>
        <v>319.725</v>
      </c>
      <c r="AD63" s="47"/>
      <c r="AE63" s="223"/>
      <c r="AF63" s="47">
        <f>Z63</f>
        <v>142.5</v>
      </c>
      <c r="AG63" s="223">
        <f t="shared" si="17"/>
        <v>314.21250000000003</v>
      </c>
      <c r="AH63" s="165">
        <f aca="true" t="shared" si="62" ref="AH63:AH73">AF63*K63</f>
        <v>185.26425</v>
      </c>
      <c r="AI63" s="165">
        <f t="shared" si="18"/>
        <v>408.50767125000004</v>
      </c>
      <c r="AJ63" s="47">
        <f aca="true" t="shared" si="63" ref="AJ63:AJ73">AF63+T63</f>
        <v>302.5</v>
      </c>
      <c r="AK63" s="223">
        <f t="shared" si="19"/>
        <v>667.0125</v>
      </c>
      <c r="AL63" s="165">
        <f aca="true" t="shared" si="64" ref="AL63:AL73">AJ63*K63</f>
        <v>393.28025</v>
      </c>
      <c r="AM63" s="165">
        <f t="shared" si="20"/>
        <v>867.1829512500001</v>
      </c>
      <c r="AN63" s="47">
        <v>170</v>
      </c>
      <c r="AO63" s="223">
        <f t="shared" si="21"/>
        <v>374.85</v>
      </c>
      <c r="AP63" s="168">
        <v>180</v>
      </c>
      <c r="AQ63" s="223">
        <f t="shared" si="22"/>
        <v>396.90000000000003</v>
      </c>
      <c r="AR63" s="283">
        <v>190</v>
      </c>
      <c r="AS63" s="224">
        <f t="shared" si="59"/>
        <v>418.95</v>
      </c>
      <c r="AT63" s="47"/>
      <c r="AU63" s="223"/>
      <c r="AV63" s="47">
        <f>AP63</f>
        <v>180</v>
      </c>
      <c r="AW63" s="223">
        <f t="shared" si="23"/>
        <v>396.90000000000003</v>
      </c>
      <c r="AX63" s="165">
        <f aca="true" t="shared" si="65" ref="AX63:AX73">AV63*K63</f>
        <v>234.018</v>
      </c>
      <c r="AY63" s="165">
        <f t="shared" si="24"/>
        <v>516.0096900000001</v>
      </c>
      <c r="AZ63" s="47">
        <f aca="true" t="shared" si="66" ref="AZ63:AZ73">AV63+AF63+T63</f>
        <v>482.5</v>
      </c>
      <c r="BA63" s="223">
        <f t="shared" si="25"/>
        <v>1063.9125000000001</v>
      </c>
      <c r="BB63" s="165">
        <f aca="true" t="shared" si="67" ref="BB63:BB73">AZ63*K63</f>
        <v>627.29825</v>
      </c>
      <c r="BC63" s="165">
        <f t="shared" si="26"/>
        <v>1383.1926412500002</v>
      </c>
      <c r="BD63" s="17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38"/>
    </row>
    <row r="64" spans="1:99" s="3" customFormat="1" ht="12.75">
      <c r="A64" s="30">
        <v>1</v>
      </c>
      <c r="B64" s="3">
        <v>90</v>
      </c>
      <c r="C64" s="3">
        <v>198</v>
      </c>
      <c r="D64" s="3" t="s">
        <v>203</v>
      </c>
      <c r="E64" s="3" t="s">
        <v>24</v>
      </c>
      <c r="F64" s="3" t="s">
        <v>146</v>
      </c>
      <c r="G64" s="1">
        <v>25790</v>
      </c>
      <c r="H64" s="3" t="s">
        <v>25</v>
      </c>
      <c r="I64" s="2">
        <v>89</v>
      </c>
      <c r="J64" s="2">
        <f t="shared" si="9"/>
        <v>196.245</v>
      </c>
      <c r="K64" s="63">
        <v>1.304</v>
      </c>
      <c r="L64" s="11">
        <v>215</v>
      </c>
      <c r="M64" s="100">
        <f t="shared" si="58"/>
        <v>474.075</v>
      </c>
      <c r="N64" s="19">
        <v>232.5</v>
      </c>
      <c r="O64" s="100">
        <f t="shared" si="10"/>
        <v>512.6625</v>
      </c>
      <c r="P64" s="20">
        <v>245</v>
      </c>
      <c r="Q64" s="302">
        <f t="shared" si="11"/>
        <v>540.225</v>
      </c>
      <c r="S64" s="100"/>
      <c r="T64" s="3">
        <f t="shared" si="60"/>
        <v>245</v>
      </c>
      <c r="U64" s="100">
        <f t="shared" si="12"/>
        <v>540.225</v>
      </c>
      <c r="V64" s="63">
        <f t="shared" si="61"/>
        <v>319.48</v>
      </c>
      <c r="W64" s="63">
        <f t="shared" si="13"/>
        <v>704.4534000000001</v>
      </c>
      <c r="X64" s="11">
        <v>150</v>
      </c>
      <c r="Y64" s="100">
        <f t="shared" si="14"/>
        <v>330.75</v>
      </c>
      <c r="Z64" s="11">
        <v>165</v>
      </c>
      <c r="AA64" s="100">
        <f t="shared" si="15"/>
        <v>363.825</v>
      </c>
      <c r="AB64" s="11">
        <v>172.5</v>
      </c>
      <c r="AC64" s="100">
        <f t="shared" si="16"/>
        <v>380.3625</v>
      </c>
      <c r="AE64" s="100"/>
      <c r="AF64" s="3">
        <f>AB64</f>
        <v>172.5</v>
      </c>
      <c r="AG64" s="100">
        <f t="shared" si="17"/>
        <v>380.3625</v>
      </c>
      <c r="AH64" s="63">
        <f t="shared" si="62"/>
        <v>224.94</v>
      </c>
      <c r="AI64" s="63">
        <f t="shared" si="18"/>
        <v>495.9927</v>
      </c>
      <c r="AJ64" s="3">
        <f t="shared" si="63"/>
        <v>417.5</v>
      </c>
      <c r="AK64" s="100">
        <f t="shared" si="19"/>
        <v>920.5875</v>
      </c>
      <c r="AL64" s="63">
        <f t="shared" si="64"/>
        <v>544.4200000000001</v>
      </c>
      <c r="AM64" s="63">
        <f t="shared" si="20"/>
        <v>1200.4461000000001</v>
      </c>
      <c r="AN64" s="11">
        <v>240</v>
      </c>
      <c r="AO64" s="100">
        <f t="shared" si="21"/>
        <v>529.2</v>
      </c>
      <c r="AP64" s="19">
        <v>265</v>
      </c>
      <c r="AQ64" s="100">
        <f t="shared" si="22"/>
        <v>584.325</v>
      </c>
      <c r="AR64" s="3">
        <v>277.5</v>
      </c>
      <c r="AS64" s="302">
        <f t="shared" si="59"/>
        <v>611.8875</v>
      </c>
      <c r="AU64" s="100"/>
      <c r="AV64" s="3">
        <f>AR64</f>
        <v>277.5</v>
      </c>
      <c r="AW64" s="100">
        <f t="shared" si="23"/>
        <v>611.8875</v>
      </c>
      <c r="AX64" s="63">
        <f t="shared" si="65"/>
        <v>361.86</v>
      </c>
      <c r="AY64" s="63">
        <f t="shared" si="24"/>
        <v>797.9013000000001</v>
      </c>
      <c r="AZ64" s="3">
        <f t="shared" si="66"/>
        <v>695</v>
      </c>
      <c r="BA64" s="302">
        <f t="shared" si="25"/>
        <v>1532.4750000000001</v>
      </c>
      <c r="BB64" s="63">
        <f t="shared" si="67"/>
        <v>906.2800000000001</v>
      </c>
      <c r="BC64" s="63">
        <f t="shared" si="26"/>
        <v>1998.3474000000003</v>
      </c>
      <c r="BD64" s="31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38"/>
    </row>
    <row r="65" spans="1:99" s="3" customFormat="1" ht="12.75">
      <c r="A65" s="30">
        <v>2</v>
      </c>
      <c r="B65" s="3">
        <v>90</v>
      </c>
      <c r="C65" s="3">
        <v>198</v>
      </c>
      <c r="D65" s="3" t="s">
        <v>204</v>
      </c>
      <c r="E65" s="3" t="s">
        <v>13</v>
      </c>
      <c r="F65" s="3" t="s">
        <v>144</v>
      </c>
      <c r="G65" s="1">
        <v>25088</v>
      </c>
      <c r="H65" s="3" t="s">
        <v>25</v>
      </c>
      <c r="I65" s="2">
        <v>89.6</v>
      </c>
      <c r="J65" s="2">
        <f t="shared" si="9"/>
        <v>197.56799999999998</v>
      </c>
      <c r="K65" s="63">
        <v>1.3154</v>
      </c>
      <c r="L65" s="3">
        <v>155</v>
      </c>
      <c r="M65" s="100">
        <f t="shared" si="58"/>
        <v>341.77500000000003</v>
      </c>
      <c r="N65" s="19">
        <v>165</v>
      </c>
      <c r="O65" s="100">
        <f t="shared" si="10"/>
        <v>363.825</v>
      </c>
      <c r="P65" s="19">
        <v>175</v>
      </c>
      <c r="Q65" s="100">
        <f t="shared" si="11"/>
        <v>385.875</v>
      </c>
      <c r="S65" s="100"/>
      <c r="T65" s="3">
        <f t="shared" si="60"/>
        <v>175</v>
      </c>
      <c r="U65" s="100">
        <f t="shared" si="12"/>
        <v>385.875</v>
      </c>
      <c r="V65" s="63">
        <f t="shared" si="61"/>
        <v>230.195</v>
      </c>
      <c r="W65" s="63">
        <f t="shared" si="13"/>
        <v>507.579975</v>
      </c>
      <c r="X65" s="3">
        <v>132.5</v>
      </c>
      <c r="Y65" s="100">
        <f t="shared" si="14"/>
        <v>292.1625</v>
      </c>
      <c r="Z65" s="3">
        <v>142.5</v>
      </c>
      <c r="AA65" s="100">
        <f t="shared" si="15"/>
        <v>314.21250000000003</v>
      </c>
      <c r="AB65" s="3">
        <v>147.5</v>
      </c>
      <c r="AC65" s="100">
        <f t="shared" si="16"/>
        <v>325.2375</v>
      </c>
      <c r="AE65" s="100"/>
      <c r="AF65" s="3">
        <f>AB65</f>
        <v>147.5</v>
      </c>
      <c r="AG65" s="100">
        <f t="shared" si="17"/>
        <v>325.2375</v>
      </c>
      <c r="AH65" s="63">
        <f t="shared" si="62"/>
        <v>194.02149999999997</v>
      </c>
      <c r="AI65" s="63">
        <f t="shared" si="18"/>
        <v>427.8174075</v>
      </c>
      <c r="AJ65" s="3">
        <f t="shared" si="63"/>
        <v>322.5</v>
      </c>
      <c r="AK65" s="100">
        <f t="shared" si="19"/>
        <v>711.1125000000001</v>
      </c>
      <c r="AL65" s="63">
        <f t="shared" si="64"/>
        <v>424.2165</v>
      </c>
      <c r="AM65" s="63">
        <f t="shared" si="20"/>
        <v>935.3973825</v>
      </c>
      <c r="AN65" s="3">
        <v>200</v>
      </c>
      <c r="AO65" s="100">
        <f t="shared" si="21"/>
        <v>441</v>
      </c>
      <c r="AP65" s="19">
        <v>215</v>
      </c>
      <c r="AQ65" s="100">
        <f t="shared" si="22"/>
        <v>474.075</v>
      </c>
      <c r="AR65" s="43">
        <v>225</v>
      </c>
      <c r="AS65" s="99">
        <f t="shared" si="59"/>
        <v>496.125</v>
      </c>
      <c r="AU65" s="100"/>
      <c r="AV65" s="3">
        <f>AP65</f>
        <v>215</v>
      </c>
      <c r="AW65" s="100">
        <f t="shared" si="23"/>
        <v>474.075</v>
      </c>
      <c r="AX65" s="63">
        <f t="shared" si="65"/>
        <v>282.811</v>
      </c>
      <c r="AY65" s="63">
        <f t="shared" si="24"/>
        <v>623.598255</v>
      </c>
      <c r="AZ65" s="3">
        <f t="shared" si="66"/>
        <v>537.5</v>
      </c>
      <c r="BA65" s="100">
        <f t="shared" si="25"/>
        <v>1185.1875</v>
      </c>
      <c r="BB65" s="63">
        <f t="shared" si="67"/>
        <v>707.0274999999999</v>
      </c>
      <c r="BC65" s="63">
        <f t="shared" si="26"/>
        <v>1558.9956375</v>
      </c>
      <c r="BD65" s="31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38"/>
    </row>
    <row r="66" spans="1:99" s="3" customFormat="1" ht="12.75">
      <c r="A66" s="30">
        <v>1</v>
      </c>
      <c r="B66" s="3">
        <v>90</v>
      </c>
      <c r="C66" s="3">
        <v>198</v>
      </c>
      <c r="D66" s="3" t="s">
        <v>205</v>
      </c>
      <c r="E66" s="3" t="s">
        <v>4</v>
      </c>
      <c r="F66" s="3" t="s">
        <v>144</v>
      </c>
      <c r="G66" s="1">
        <v>19422</v>
      </c>
      <c r="H66" s="3" t="s">
        <v>23</v>
      </c>
      <c r="I66" s="2">
        <v>89.2</v>
      </c>
      <c r="J66" s="2">
        <f t="shared" si="9"/>
        <v>196.686</v>
      </c>
      <c r="K66" s="63">
        <v>1.9895</v>
      </c>
      <c r="L66" s="19">
        <v>140</v>
      </c>
      <c r="M66" s="100">
        <f t="shared" si="58"/>
        <v>308.7</v>
      </c>
      <c r="N66" s="19">
        <v>165</v>
      </c>
      <c r="O66" s="100">
        <f t="shared" si="10"/>
        <v>363.825</v>
      </c>
      <c r="P66" s="19">
        <v>175</v>
      </c>
      <c r="Q66" s="100">
        <f t="shared" si="11"/>
        <v>385.875</v>
      </c>
      <c r="S66" s="100"/>
      <c r="T66" s="3">
        <f t="shared" si="60"/>
        <v>175</v>
      </c>
      <c r="U66" s="100">
        <f t="shared" si="12"/>
        <v>385.875</v>
      </c>
      <c r="V66" s="63">
        <f t="shared" si="61"/>
        <v>348.1625</v>
      </c>
      <c r="W66" s="63">
        <f t="shared" si="13"/>
        <v>767.6983125</v>
      </c>
      <c r="X66" s="19">
        <v>80</v>
      </c>
      <c r="Y66" s="100">
        <f t="shared" si="14"/>
        <v>176.4</v>
      </c>
      <c r="Z66" s="3">
        <v>110</v>
      </c>
      <c r="AA66" s="100">
        <f t="shared" si="15"/>
        <v>242.55</v>
      </c>
      <c r="AB66" s="43">
        <v>120</v>
      </c>
      <c r="AC66" s="99">
        <f t="shared" si="16"/>
        <v>264.6</v>
      </c>
      <c r="AD66" s="11"/>
      <c r="AE66" s="101"/>
      <c r="AF66" s="3">
        <f>Z66</f>
        <v>110</v>
      </c>
      <c r="AG66" s="100">
        <f t="shared" si="17"/>
        <v>242.55</v>
      </c>
      <c r="AH66" s="63">
        <f t="shared" si="62"/>
        <v>218.845</v>
      </c>
      <c r="AI66" s="63">
        <f t="shared" si="18"/>
        <v>482.55322500000005</v>
      </c>
      <c r="AJ66" s="3">
        <f t="shared" si="63"/>
        <v>285</v>
      </c>
      <c r="AK66" s="100">
        <f t="shared" si="19"/>
        <v>628.4250000000001</v>
      </c>
      <c r="AL66" s="63">
        <f t="shared" si="64"/>
        <v>567.0075</v>
      </c>
      <c r="AM66" s="63">
        <f t="shared" si="20"/>
        <v>1250.2515375000003</v>
      </c>
      <c r="AN66" s="3">
        <v>140</v>
      </c>
      <c r="AO66" s="100">
        <f t="shared" si="21"/>
        <v>308.7</v>
      </c>
      <c r="AP66" s="19">
        <v>180</v>
      </c>
      <c r="AQ66" s="100">
        <f t="shared" si="22"/>
        <v>396.90000000000003</v>
      </c>
      <c r="AR66" s="3">
        <v>200</v>
      </c>
      <c r="AS66" s="100">
        <f t="shared" si="59"/>
        <v>441</v>
      </c>
      <c r="AT66" s="43">
        <v>223</v>
      </c>
      <c r="AU66" s="99">
        <f>AT66*2.205</f>
        <v>491.71500000000003</v>
      </c>
      <c r="AV66" s="3">
        <f>AR66</f>
        <v>200</v>
      </c>
      <c r="AW66" s="100">
        <f t="shared" si="23"/>
        <v>441</v>
      </c>
      <c r="AX66" s="63">
        <f t="shared" si="65"/>
        <v>397.90000000000003</v>
      </c>
      <c r="AY66" s="63">
        <f t="shared" si="24"/>
        <v>877.3695</v>
      </c>
      <c r="AZ66" s="3">
        <f t="shared" si="66"/>
        <v>485</v>
      </c>
      <c r="BA66" s="100">
        <f t="shared" si="25"/>
        <v>1069.425</v>
      </c>
      <c r="BB66" s="63">
        <f t="shared" si="67"/>
        <v>964.9075</v>
      </c>
      <c r="BC66" s="63">
        <f t="shared" si="26"/>
        <v>2127.6210375</v>
      </c>
      <c r="BD66" s="31" t="s">
        <v>105</v>
      </c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38"/>
    </row>
    <row r="67" spans="1:99" s="3" customFormat="1" ht="12.75">
      <c r="A67" s="30">
        <v>1</v>
      </c>
      <c r="B67" s="3">
        <v>90</v>
      </c>
      <c r="C67" s="3">
        <v>198</v>
      </c>
      <c r="D67" s="3" t="s">
        <v>203</v>
      </c>
      <c r="E67" s="3" t="s">
        <v>24</v>
      </c>
      <c r="F67" s="3" t="s">
        <v>146</v>
      </c>
      <c r="G67" s="1">
        <v>25790</v>
      </c>
      <c r="H67" s="3" t="s">
        <v>8</v>
      </c>
      <c r="I67" s="2">
        <v>89</v>
      </c>
      <c r="J67" s="2">
        <f t="shared" si="9"/>
        <v>196.245</v>
      </c>
      <c r="K67" s="63">
        <v>1.3001</v>
      </c>
      <c r="L67" s="11">
        <v>215</v>
      </c>
      <c r="M67" s="100">
        <f t="shared" si="58"/>
        <v>474.075</v>
      </c>
      <c r="N67" s="19">
        <v>232.5</v>
      </c>
      <c r="O67" s="100">
        <f t="shared" si="10"/>
        <v>512.6625</v>
      </c>
      <c r="P67" s="20">
        <v>245</v>
      </c>
      <c r="Q67" s="100">
        <f t="shared" si="11"/>
        <v>540.225</v>
      </c>
      <c r="S67" s="100"/>
      <c r="T67" s="3">
        <f t="shared" si="60"/>
        <v>245</v>
      </c>
      <c r="U67" s="100">
        <f t="shared" si="12"/>
        <v>540.225</v>
      </c>
      <c r="V67" s="63">
        <f t="shared" si="61"/>
        <v>318.5245</v>
      </c>
      <c r="W67" s="63">
        <f t="shared" si="13"/>
        <v>702.3465225</v>
      </c>
      <c r="X67" s="11">
        <v>150</v>
      </c>
      <c r="Y67" s="100">
        <f t="shared" si="14"/>
        <v>330.75</v>
      </c>
      <c r="Z67" s="11">
        <v>165</v>
      </c>
      <c r="AA67" s="100">
        <f t="shared" si="15"/>
        <v>363.825</v>
      </c>
      <c r="AB67" s="11">
        <v>172.5</v>
      </c>
      <c r="AC67" s="100">
        <f t="shared" si="16"/>
        <v>380.3625</v>
      </c>
      <c r="AE67" s="100"/>
      <c r="AF67" s="3">
        <f>AB67</f>
        <v>172.5</v>
      </c>
      <c r="AG67" s="100">
        <f t="shared" si="17"/>
        <v>380.3625</v>
      </c>
      <c r="AH67" s="63">
        <f t="shared" si="62"/>
        <v>224.26725000000002</v>
      </c>
      <c r="AI67" s="63">
        <f t="shared" si="18"/>
        <v>494.50928625</v>
      </c>
      <c r="AJ67" s="3">
        <f t="shared" si="63"/>
        <v>417.5</v>
      </c>
      <c r="AK67" s="100">
        <f t="shared" si="19"/>
        <v>920.5875</v>
      </c>
      <c r="AL67" s="63">
        <f t="shared" si="64"/>
        <v>542.79175</v>
      </c>
      <c r="AM67" s="63">
        <f t="shared" si="20"/>
        <v>1196.85580875</v>
      </c>
      <c r="AN67" s="11">
        <v>240</v>
      </c>
      <c r="AO67" s="100">
        <f t="shared" si="21"/>
        <v>529.2</v>
      </c>
      <c r="AP67" s="19">
        <v>265</v>
      </c>
      <c r="AQ67" s="100">
        <f t="shared" si="22"/>
        <v>584.325</v>
      </c>
      <c r="AR67" s="3">
        <v>277.5</v>
      </c>
      <c r="AS67" s="302">
        <f t="shared" si="59"/>
        <v>611.8875</v>
      </c>
      <c r="AV67" s="3">
        <f>AR67</f>
        <v>277.5</v>
      </c>
      <c r="AW67" s="100">
        <f t="shared" si="23"/>
        <v>611.8875</v>
      </c>
      <c r="AX67" s="63">
        <f t="shared" si="65"/>
        <v>360.77775</v>
      </c>
      <c r="AY67" s="63">
        <f t="shared" si="24"/>
        <v>795.51493875</v>
      </c>
      <c r="AZ67" s="3">
        <f t="shared" si="66"/>
        <v>695</v>
      </c>
      <c r="BA67" s="302">
        <f t="shared" si="25"/>
        <v>1532.4750000000001</v>
      </c>
      <c r="BB67" s="63">
        <f t="shared" si="67"/>
        <v>903.5695000000001</v>
      </c>
      <c r="BC67" s="63">
        <f t="shared" si="26"/>
        <v>1992.3707475000003</v>
      </c>
      <c r="BD67" s="31" t="s">
        <v>76</v>
      </c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38"/>
    </row>
    <row r="68" spans="1:99" s="53" customFormat="1" ht="12.75" customHeight="1" thickBot="1">
      <c r="A68" s="30">
        <v>2</v>
      </c>
      <c r="B68" s="3">
        <v>90</v>
      </c>
      <c r="C68" s="3">
        <v>198</v>
      </c>
      <c r="D68" s="3" t="s">
        <v>206</v>
      </c>
      <c r="E68" s="3" t="s">
        <v>21</v>
      </c>
      <c r="F68" s="3" t="s">
        <v>144</v>
      </c>
      <c r="G68" s="1">
        <v>31056</v>
      </c>
      <c r="H68" s="3" t="s">
        <v>8</v>
      </c>
      <c r="I68" s="2">
        <v>89.5</v>
      </c>
      <c r="J68" s="2">
        <f t="shared" si="9"/>
        <v>197.3475</v>
      </c>
      <c r="K68" s="63">
        <v>1.2961</v>
      </c>
      <c r="L68" s="3">
        <v>200</v>
      </c>
      <c r="M68" s="100">
        <f t="shared" si="58"/>
        <v>441</v>
      </c>
      <c r="N68" s="19">
        <v>210</v>
      </c>
      <c r="O68" s="100">
        <f t="shared" si="10"/>
        <v>463.05</v>
      </c>
      <c r="P68" s="41">
        <v>220</v>
      </c>
      <c r="Q68" s="99">
        <f t="shared" si="11"/>
        <v>485.1</v>
      </c>
      <c r="R68" s="3"/>
      <c r="S68" s="100"/>
      <c r="T68" s="3">
        <f>N68</f>
        <v>210</v>
      </c>
      <c r="U68" s="100">
        <f t="shared" si="12"/>
        <v>463.05</v>
      </c>
      <c r="V68" s="63">
        <f t="shared" si="61"/>
        <v>272.181</v>
      </c>
      <c r="W68" s="63">
        <f t="shared" si="13"/>
        <v>600.1591050000001</v>
      </c>
      <c r="X68" s="3">
        <v>150</v>
      </c>
      <c r="Y68" s="100">
        <f t="shared" si="14"/>
        <v>330.75</v>
      </c>
      <c r="Z68" s="43">
        <v>160</v>
      </c>
      <c r="AA68" s="99">
        <f t="shared" si="15"/>
        <v>352.8</v>
      </c>
      <c r="AB68" s="43">
        <v>160</v>
      </c>
      <c r="AC68" s="99">
        <f t="shared" si="16"/>
        <v>352.8</v>
      </c>
      <c r="AD68" s="3"/>
      <c r="AE68" s="100"/>
      <c r="AF68" s="3">
        <f>X68</f>
        <v>150</v>
      </c>
      <c r="AG68" s="100">
        <f t="shared" si="17"/>
        <v>330.75</v>
      </c>
      <c r="AH68" s="63">
        <f t="shared" si="62"/>
        <v>194.415</v>
      </c>
      <c r="AI68" s="63">
        <f t="shared" si="18"/>
        <v>428.685075</v>
      </c>
      <c r="AJ68" s="3">
        <f t="shared" si="63"/>
        <v>360</v>
      </c>
      <c r="AK68" s="100">
        <f t="shared" si="19"/>
        <v>793.8000000000001</v>
      </c>
      <c r="AL68" s="63">
        <f t="shared" si="64"/>
        <v>466.596</v>
      </c>
      <c r="AM68" s="63">
        <f t="shared" si="20"/>
        <v>1028.84418</v>
      </c>
      <c r="AN68" s="3">
        <v>230</v>
      </c>
      <c r="AO68" s="100">
        <f t="shared" si="21"/>
        <v>507.15000000000003</v>
      </c>
      <c r="AP68" s="41">
        <v>260</v>
      </c>
      <c r="AQ68" s="99">
        <f t="shared" si="22"/>
        <v>573.3000000000001</v>
      </c>
      <c r="AR68" s="43">
        <v>0</v>
      </c>
      <c r="AS68" s="99">
        <f t="shared" si="59"/>
        <v>0</v>
      </c>
      <c r="AT68" s="3"/>
      <c r="AU68" s="3"/>
      <c r="AV68" s="3">
        <f>AN68</f>
        <v>230</v>
      </c>
      <c r="AW68" s="100">
        <f t="shared" si="23"/>
        <v>507.15000000000003</v>
      </c>
      <c r="AX68" s="63">
        <f t="shared" si="65"/>
        <v>298.103</v>
      </c>
      <c r="AY68" s="63">
        <f t="shared" si="24"/>
        <v>657.3171150000001</v>
      </c>
      <c r="AZ68" s="3">
        <f t="shared" si="66"/>
        <v>590</v>
      </c>
      <c r="BA68" s="100">
        <f t="shared" si="25"/>
        <v>1300.95</v>
      </c>
      <c r="BB68" s="63">
        <f t="shared" si="67"/>
        <v>764.6990000000001</v>
      </c>
      <c r="BC68" s="63">
        <f t="shared" si="26"/>
        <v>1686.161295</v>
      </c>
      <c r="BD68" s="31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39"/>
    </row>
    <row r="69" spans="1:99" ht="15">
      <c r="A69" s="30">
        <v>3</v>
      </c>
      <c r="B69" s="3">
        <v>90</v>
      </c>
      <c r="C69" s="3">
        <v>198</v>
      </c>
      <c r="D69" s="3" t="s">
        <v>207</v>
      </c>
      <c r="E69" s="3" t="s">
        <v>5</v>
      </c>
      <c r="F69" s="3" t="s">
        <v>144</v>
      </c>
      <c r="G69" s="1">
        <v>31099</v>
      </c>
      <c r="H69" s="3" t="s">
        <v>8</v>
      </c>
      <c r="I69" s="2">
        <v>88.6</v>
      </c>
      <c r="J69" s="2">
        <f t="shared" si="9"/>
        <v>195.363</v>
      </c>
      <c r="K69" s="63">
        <v>1.3042</v>
      </c>
      <c r="L69" s="11">
        <v>195</v>
      </c>
      <c r="M69" s="100">
        <f t="shared" si="58"/>
        <v>429.975</v>
      </c>
      <c r="N69" s="41">
        <v>207.5</v>
      </c>
      <c r="O69" s="99">
        <f t="shared" si="10"/>
        <v>457.5375</v>
      </c>
      <c r="P69" s="41">
        <v>210</v>
      </c>
      <c r="Q69" s="99">
        <f t="shared" si="11"/>
        <v>463.05</v>
      </c>
      <c r="R69" s="3"/>
      <c r="S69" s="100"/>
      <c r="T69" s="3">
        <f>L69</f>
        <v>195</v>
      </c>
      <c r="U69" s="100">
        <f t="shared" si="12"/>
        <v>429.975</v>
      </c>
      <c r="V69" s="63">
        <f t="shared" si="61"/>
        <v>254.31900000000002</v>
      </c>
      <c r="W69" s="63">
        <f t="shared" si="13"/>
        <v>560.773395</v>
      </c>
      <c r="X69" s="11">
        <v>120</v>
      </c>
      <c r="Y69" s="100">
        <f t="shared" si="14"/>
        <v>264.6</v>
      </c>
      <c r="Z69" s="3">
        <v>127.5</v>
      </c>
      <c r="AA69" s="100">
        <f t="shared" si="15"/>
        <v>281.1375</v>
      </c>
      <c r="AB69" s="42">
        <v>132.5</v>
      </c>
      <c r="AC69" s="99">
        <f t="shared" si="16"/>
        <v>292.1625</v>
      </c>
      <c r="AD69" s="3"/>
      <c r="AE69" s="100"/>
      <c r="AF69" s="3">
        <f>Z69</f>
        <v>127.5</v>
      </c>
      <c r="AG69" s="100">
        <f t="shared" si="17"/>
        <v>281.1375</v>
      </c>
      <c r="AH69" s="63">
        <f t="shared" si="62"/>
        <v>166.2855</v>
      </c>
      <c r="AI69" s="63">
        <f t="shared" si="18"/>
        <v>366.65952749999997</v>
      </c>
      <c r="AJ69" s="3">
        <f t="shared" si="63"/>
        <v>322.5</v>
      </c>
      <c r="AK69" s="100">
        <f t="shared" si="19"/>
        <v>711.1125000000001</v>
      </c>
      <c r="AL69" s="63">
        <f t="shared" si="64"/>
        <v>420.60450000000003</v>
      </c>
      <c r="AM69" s="63">
        <f t="shared" si="20"/>
        <v>927.4329225000001</v>
      </c>
      <c r="AN69" s="11">
        <v>215</v>
      </c>
      <c r="AO69" s="100">
        <f t="shared" si="21"/>
        <v>474.075</v>
      </c>
      <c r="AP69" s="19">
        <v>225</v>
      </c>
      <c r="AQ69" s="100">
        <f t="shared" si="22"/>
        <v>496.125</v>
      </c>
      <c r="AR69" s="43">
        <v>232.5</v>
      </c>
      <c r="AS69" s="99">
        <f t="shared" si="59"/>
        <v>512.6625</v>
      </c>
      <c r="AT69" s="3"/>
      <c r="AU69" s="3"/>
      <c r="AV69" s="3">
        <f>AP69</f>
        <v>225</v>
      </c>
      <c r="AW69" s="100">
        <f t="shared" si="23"/>
        <v>496.125</v>
      </c>
      <c r="AX69" s="63">
        <f t="shared" si="65"/>
        <v>293.445</v>
      </c>
      <c r="AY69" s="63">
        <f t="shared" si="24"/>
        <v>647.046225</v>
      </c>
      <c r="AZ69" s="3">
        <f t="shared" si="66"/>
        <v>547.5</v>
      </c>
      <c r="BA69" s="100">
        <f t="shared" si="25"/>
        <v>1207.2375</v>
      </c>
      <c r="BB69" s="63">
        <f t="shared" si="67"/>
        <v>714.0495</v>
      </c>
      <c r="BC69" s="63">
        <f t="shared" si="26"/>
        <v>1574.4791475</v>
      </c>
      <c r="BD69" s="31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</row>
    <row r="70" spans="1:56" ht="12.75">
      <c r="A70" s="30">
        <v>4</v>
      </c>
      <c r="B70" s="3">
        <v>90</v>
      </c>
      <c r="C70" s="3">
        <v>198</v>
      </c>
      <c r="D70" s="3" t="s">
        <v>208</v>
      </c>
      <c r="E70" s="3" t="s">
        <v>5</v>
      </c>
      <c r="F70" s="3" t="s">
        <v>144</v>
      </c>
      <c r="G70" s="1">
        <v>28726</v>
      </c>
      <c r="H70" s="3" t="s">
        <v>8</v>
      </c>
      <c r="I70" s="2">
        <v>89.5</v>
      </c>
      <c r="J70" s="2">
        <f t="shared" si="9"/>
        <v>197.3475</v>
      </c>
      <c r="K70" s="63">
        <v>1.2961</v>
      </c>
      <c r="L70" s="11">
        <v>160</v>
      </c>
      <c r="M70" s="100">
        <f t="shared" si="58"/>
        <v>352.8</v>
      </c>
      <c r="N70" s="19">
        <v>170</v>
      </c>
      <c r="O70" s="100">
        <f t="shared" si="10"/>
        <v>374.85</v>
      </c>
      <c r="P70" s="19">
        <v>185</v>
      </c>
      <c r="Q70" s="100">
        <f t="shared" si="11"/>
        <v>407.925</v>
      </c>
      <c r="R70" s="3"/>
      <c r="S70" s="100"/>
      <c r="T70" s="3">
        <f>P70</f>
        <v>185</v>
      </c>
      <c r="U70" s="100">
        <f t="shared" si="12"/>
        <v>407.925</v>
      </c>
      <c r="V70" s="63">
        <f t="shared" si="61"/>
        <v>239.7785</v>
      </c>
      <c r="W70" s="63">
        <f t="shared" si="13"/>
        <v>528.7115925</v>
      </c>
      <c r="X70" s="11">
        <v>122.5</v>
      </c>
      <c r="Y70" s="100">
        <f t="shared" si="14"/>
        <v>270.1125</v>
      </c>
      <c r="Z70" s="11">
        <v>127.5</v>
      </c>
      <c r="AA70" s="100">
        <f t="shared" si="15"/>
        <v>281.1375</v>
      </c>
      <c r="AB70" s="42">
        <v>130</v>
      </c>
      <c r="AC70" s="99">
        <f t="shared" si="16"/>
        <v>286.65000000000003</v>
      </c>
      <c r="AD70" s="3"/>
      <c r="AE70" s="100"/>
      <c r="AF70" s="3">
        <f>Z70</f>
        <v>127.5</v>
      </c>
      <c r="AG70" s="100">
        <f t="shared" si="17"/>
        <v>281.1375</v>
      </c>
      <c r="AH70" s="63">
        <f t="shared" si="62"/>
        <v>165.25275</v>
      </c>
      <c r="AI70" s="63">
        <f t="shared" si="18"/>
        <v>364.38231375</v>
      </c>
      <c r="AJ70" s="3">
        <f t="shared" si="63"/>
        <v>312.5</v>
      </c>
      <c r="AK70" s="100">
        <f t="shared" si="19"/>
        <v>689.0625</v>
      </c>
      <c r="AL70" s="63">
        <f t="shared" si="64"/>
        <v>405.03125</v>
      </c>
      <c r="AM70" s="63">
        <f t="shared" si="20"/>
        <v>893.09390625</v>
      </c>
      <c r="AN70" s="42">
        <v>190</v>
      </c>
      <c r="AO70" s="99">
        <f t="shared" si="21"/>
        <v>418.95</v>
      </c>
      <c r="AP70" s="44">
        <v>190</v>
      </c>
      <c r="AQ70" s="99">
        <f t="shared" si="22"/>
        <v>418.95</v>
      </c>
      <c r="AR70" s="11">
        <v>190</v>
      </c>
      <c r="AS70" s="100">
        <f t="shared" si="59"/>
        <v>418.95</v>
      </c>
      <c r="AT70" s="3"/>
      <c r="AU70" s="3"/>
      <c r="AV70" s="3">
        <f>AR70</f>
        <v>190</v>
      </c>
      <c r="AW70" s="100">
        <f t="shared" si="23"/>
        <v>418.95</v>
      </c>
      <c r="AX70" s="63">
        <f t="shared" si="65"/>
        <v>246.25900000000001</v>
      </c>
      <c r="AY70" s="63">
        <f t="shared" si="24"/>
        <v>543.001095</v>
      </c>
      <c r="AZ70" s="3">
        <f t="shared" si="66"/>
        <v>502.5</v>
      </c>
      <c r="BA70" s="100">
        <f t="shared" si="25"/>
        <v>1108.0125</v>
      </c>
      <c r="BB70" s="63">
        <f t="shared" si="67"/>
        <v>651.29025</v>
      </c>
      <c r="BC70" s="63">
        <f t="shared" si="26"/>
        <v>1436.09500125</v>
      </c>
      <c r="BD70" s="31"/>
    </row>
    <row r="71" spans="1:56" ht="12.75">
      <c r="A71" s="30">
        <v>5</v>
      </c>
      <c r="B71" s="3">
        <v>90</v>
      </c>
      <c r="C71" s="3">
        <v>198</v>
      </c>
      <c r="D71" s="3" t="s">
        <v>209</v>
      </c>
      <c r="E71" s="3" t="s">
        <v>5</v>
      </c>
      <c r="F71" s="3" t="s">
        <v>144</v>
      </c>
      <c r="G71" s="1">
        <v>29676</v>
      </c>
      <c r="H71" s="3" t="s">
        <v>8</v>
      </c>
      <c r="I71" s="2">
        <v>87.7</v>
      </c>
      <c r="J71" s="2">
        <f aca="true" t="shared" si="68" ref="J71:J98">I71*2.205</f>
        <v>193.3785</v>
      </c>
      <c r="K71" s="63">
        <v>1.3126</v>
      </c>
      <c r="L71" s="11">
        <v>170</v>
      </c>
      <c r="M71" s="100">
        <f t="shared" si="58"/>
        <v>374.85</v>
      </c>
      <c r="N71" s="41">
        <v>177.5</v>
      </c>
      <c r="O71" s="99">
        <f aca="true" t="shared" si="69" ref="O71:O98">N71*2.205</f>
        <v>391.3875</v>
      </c>
      <c r="P71" s="41">
        <v>177.5</v>
      </c>
      <c r="Q71" s="99">
        <f aca="true" t="shared" si="70" ref="Q71:Q98">P71*2.205</f>
        <v>391.3875</v>
      </c>
      <c r="R71" s="3"/>
      <c r="S71" s="100"/>
      <c r="T71" s="3">
        <f>L71</f>
        <v>170</v>
      </c>
      <c r="U71" s="100">
        <f aca="true" t="shared" si="71" ref="U71:U98">T71*2.205</f>
        <v>374.85</v>
      </c>
      <c r="V71" s="63">
        <f t="shared" si="61"/>
        <v>223.142</v>
      </c>
      <c r="W71" s="63">
        <f aca="true" t="shared" si="72" ref="W71:W98">U71*K71</f>
        <v>492.02811</v>
      </c>
      <c r="X71" s="11">
        <v>110</v>
      </c>
      <c r="Y71" s="100">
        <f aca="true" t="shared" si="73" ref="Y71:Y98">X71*2.205</f>
        <v>242.55</v>
      </c>
      <c r="Z71" s="3">
        <v>120</v>
      </c>
      <c r="AA71" s="100">
        <f aca="true" t="shared" si="74" ref="AA71:AA98">Z71*2.205</f>
        <v>264.6</v>
      </c>
      <c r="AB71" s="43">
        <v>125</v>
      </c>
      <c r="AC71" s="99">
        <f aca="true" t="shared" si="75" ref="AC71:AC98">AB71*2.205</f>
        <v>275.625</v>
      </c>
      <c r="AD71" s="3"/>
      <c r="AE71" s="100"/>
      <c r="AF71" s="3">
        <f>Z71</f>
        <v>120</v>
      </c>
      <c r="AG71" s="100">
        <f aca="true" t="shared" si="76" ref="AG71:AG98">AF71*2.205</f>
        <v>264.6</v>
      </c>
      <c r="AH71" s="63">
        <f t="shared" si="62"/>
        <v>157.512</v>
      </c>
      <c r="AI71" s="63">
        <f aca="true" t="shared" si="77" ref="AI71:AI98">AG71*K71</f>
        <v>347.31396</v>
      </c>
      <c r="AJ71" s="3">
        <f t="shared" si="63"/>
        <v>290</v>
      </c>
      <c r="AK71" s="100">
        <f aca="true" t="shared" si="78" ref="AK71:AK98">AJ71*2.205</f>
        <v>639.45</v>
      </c>
      <c r="AL71" s="63">
        <f t="shared" si="64"/>
        <v>380.654</v>
      </c>
      <c r="AM71" s="63">
        <f aca="true" t="shared" si="79" ref="AM71:AM98">AK71*K71</f>
        <v>839.34207</v>
      </c>
      <c r="AN71" s="11">
        <v>190</v>
      </c>
      <c r="AO71" s="100">
        <f aca="true" t="shared" si="80" ref="AO71:AO98">AN71*2.205</f>
        <v>418.95</v>
      </c>
      <c r="AP71" s="19">
        <v>200</v>
      </c>
      <c r="AQ71" s="100">
        <f aca="true" t="shared" si="81" ref="AQ71:AQ98">AP71*2.205</f>
        <v>441</v>
      </c>
      <c r="AR71" s="43">
        <v>205</v>
      </c>
      <c r="AS71" s="99">
        <f aca="true" t="shared" si="82" ref="AS71:AS98">AR71*2.205</f>
        <v>452.02500000000003</v>
      </c>
      <c r="AT71" s="3"/>
      <c r="AU71" s="3"/>
      <c r="AV71" s="3">
        <f>AP71</f>
        <v>200</v>
      </c>
      <c r="AW71" s="100">
        <f aca="true" t="shared" si="83" ref="AW71:AW98">AV71*2.205</f>
        <v>441</v>
      </c>
      <c r="AX71" s="63">
        <f t="shared" si="65"/>
        <v>262.52</v>
      </c>
      <c r="AY71" s="63">
        <f aca="true" t="shared" si="84" ref="AY71:AY98">AW71*K71</f>
        <v>578.8566</v>
      </c>
      <c r="AZ71" s="3">
        <f t="shared" si="66"/>
        <v>490</v>
      </c>
      <c r="BA71" s="100">
        <f aca="true" t="shared" si="85" ref="BA71:BA98">AZ71*2.205</f>
        <v>1080.45</v>
      </c>
      <c r="BB71" s="63">
        <f t="shared" si="67"/>
        <v>643.174</v>
      </c>
      <c r="BC71" s="63">
        <f aca="true" t="shared" si="86" ref="BC71:BC98">BA71*K71</f>
        <v>1418.19867</v>
      </c>
      <c r="BD71" s="31"/>
    </row>
    <row r="72" spans="1:56" ht="12.75">
      <c r="A72" s="30">
        <v>6</v>
      </c>
      <c r="B72" s="3">
        <v>90</v>
      </c>
      <c r="C72" s="3">
        <v>198</v>
      </c>
      <c r="D72" s="3" t="s">
        <v>210</v>
      </c>
      <c r="E72" s="3" t="s">
        <v>5</v>
      </c>
      <c r="F72" s="3" t="s">
        <v>144</v>
      </c>
      <c r="G72" s="1">
        <v>31367</v>
      </c>
      <c r="H72" s="3" t="s">
        <v>8</v>
      </c>
      <c r="I72" s="2">
        <v>85.5</v>
      </c>
      <c r="J72" s="2">
        <f t="shared" si="68"/>
        <v>188.5275</v>
      </c>
      <c r="K72" s="63">
        <v>1.3351</v>
      </c>
      <c r="L72" s="11">
        <v>140</v>
      </c>
      <c r="M72" s="100">
        <f t="shared" si="58"/>
        <v>308.7</v>
      </c>
      <c r="N72" s="19">
        <v>147.5</v>
      </c>
      <c r="O72" s="100">
        <f t="shared" si="69"/>
        <v>325.2375</v>
      </c>
      <c r="P72" s="19">
        <v>152.5</v>
      </c>
      <c r="Q72" s="100">
        <f t="shared" si="70"/>
        <v>336.2625</v>
      </c>
      <c r="R72" s="3"/>
      <c r="S72" s="100"/>
      <c r="T72" s="3">
        <f>P72</f>
        <v>152.5</v>
      </c>
      <c r="U72" s="100">
        <f t="shared" si="71"/>
        <v>336.2625</v>
      </c>
      <c r="V72" s="63">
        <f t="shared" si="61"/>
        <v>203.60275</v>
      </c>
      <c r="W72" s="63">
        <f t="shared" si="72"/>
        <v>448.94406374999994</v>
      </c>
      <c r="X72" s="11">
        <v>110</v>
      </c>
      <c r="Y72" s="100">
        <f t="shared" si="73"/>
        <v>242.55</v>
      </c>
      <c r="Z72" s="3">
        <v>117.5</v>
      </c>
      <c r="AA72" s="100">
        <f t="shared" si="74"/>
        <v>259.08750000000003</v>
      </c>
      <c r="AB72" s="43">
        <v>120</v>
      </c>
      <c r="AC72" s="99">
        <f t="shared" si="75"/>
        <v>264.6</v>
      </c>
      <c r="AD72" s="3"/>
      <c r="AE72" s="100"/>
      <c r="AF72" s="3">
        <f>Z72</f>
        <v>117.5</v>
      </c>
      <c r="AG72" s="100">
        <f t="shared" si="76"/>
        <v>259.08750000000003</v>
      </c>
      <c r="AH72" s="63">
        <f t="shared" si="62"/>
        <v>156.87425</v>
      </c>
      <c r="AI72" s="63">
        <f t="shared" si="77"/>
        <v>345.90772125</v>
      </c>
      <c r="AJ72" s="3">
        <f t="shared" si="63"/>
        <v>270</v>
      </c>
      <c r="AK72" s="100">
        <f t="shared" si="78"/>
        <v>595.35</v>
      </c>
      <c r="AL72" s="63">
        <f t="shared" si="64"/>
        <v>360.477</v>
      </c>
      <c r="AM72" s="63">
        <f t="shared" si="79"/>
        <v>794.851785</v>
      </c>
      <c r="AN72" s="11">
        <v>170</v>
      </c>
      <c r="AO72" s="100">
        <f t="shared" si="80"/>
        <v>374.85</v>
      </c>
      <c r="AP72" s="41">
        <v>180</v>
      </c>
      <c r="AQ72" s="99">
        <f t="shared" si="81"/>
        <v>396.90000000000003</v>
      </c>
      <c r="AR72" s="3">
        <v>180</v>
      </c>
      <c r="AS72" s="100">
        <f t="shared" si="82"/>
        <v>396.90000000000003</v>
      </c>
      <c r="AT72" s="3"/>
      <c r="AU72" s="3"/>
      <c r="AV72" s="3">
        <f>AR72</f>
        <v>180</v>
      </c>
      <c r="AW72" s="100">
        <f t="shared" si="83"/>
        <v>396.90000000000003</v>
      </c>
      <c r="AX72" s="63">
        <f t="shared" si="65"/>
        <v>240.31799999999998</v>
      </c>
      <c r="AY72" s="63">
        <f t="shared" si="84"/>
        <v>529.90119</v>
      </c>
      <c r="AZ72" s="3">
        <f t="shared" si="66"/>
        <v>450</v>
      </c>
      <c r="BA72" s="100">
        <f t="shared" si="85"/>
        <v>992.25</v>
      </c>
      <c r="BB72" s="63">
        <f t="shared" si="67"/>
        <v>600.795</v>
      </c>
      <c r="BC72" s="63">
        <f t="shared" si="86"/>
        <v>1324.7529749999999</v>
      </c>
      <c r="BD72" s="31"/>
    </row>
    <row r="73" spans="1:56" ht="13.5" thickBot="1">
      <c r="A73" s="122">
        <v>1</v>
      </c>
      <c r="B73" s="45">
        <v>90</v>
      </c>
      <c r="C73" s="45">
        <v>198</v>
      </c>
      <c r="D73" s="45" t="s">
        <v>211</v>
      </c>
      <c r="E73" s="45" t="s">
        <v>5</v>
      </c>
      <c r="F73" s="45" t="s">
        <v>144</v>
      </c>
      <c r="G73" s="123">
        <v>34563</v>
      </c>
      <c r="H73" s="45" t="s">
        <v>10</v>
      </c>
      <c r="I73" s="124">
        <v>85.1</v>
      </c>
      <c r="J73" s="124">
        <f t="shared" si="68"/>
        <v>187.6455</v>
      </c>
      <c r="K73" s="126">
        <v>1.4419</v>
      </c>
      <c r="L73" s="134">
        <v>170</v>
      </c>
      <c r="M73" s="218">
        <f t="shared" si="58"/>
        <v>374.85</v>
      </c>
      <c r="N73" s="139">
        <v>180</v>
      </c>
      <c r="O73" s="218">
        <f t="shared" si="69"/>
        <v>396.90000000000003</v>
      </c>
      <c r="P73" s="128">
        <v>190</v>
      </c>
      <c r="Q73" s="218">
        <f t="shared" si="70"/>
        <v>418.95</v>
      </c>
      <c r="R73" s="45"/>
      <c r="S73" s="218"/>
      <c r="T73" s="45">
        <f>P73</f>
        <v>190</v>
      </c>
      <c r="U73" s="218">
        <f t="shared" si="71"/>
        <v>418.95</v>
      </c>
      <c r="V73" s="126">
        <f t="shared" si="61"/>
        <v>273.961</v>
      </c>
      <c r="W73" s="126">
        <f t="shared" si="72"/>
        <v>604.0840049999999</v>
      </c>
      <c r="X73" s="134">
        <v>130</v>
      </c>
      <c r="Y73" s="218">
        <f t="shared" si="73"/>
        <v>286.65000000000003</v>
      </c>
      <c r="Z73" s="134">
        <v>135</v>
      </c>
      <c r="AA73" s="218">
        <f t="shared" si="74"/>
        <v>297.675</v>
      </c>
      <c r="AB73" s="134">
        <v>140</v>
      </c>
      <c r="AC73" s="300">
        <f t="shared" si="75"/>
        <v>308.7</v>
      </c>
      <c r="AD73" s="45"/>
      <c r="AE73" s="218"/>
      <c r="AF73" s="45">
        <f>AB73</f>
        <v>140</v>
      </c>
      <c r="AG73" s="218">
        <f t="shared" si="76"/>
        <v>308.7</v>
      </c>
      <c r="AH73" s="126">
        <f t="shared" si="62"/>
        <v>201.86599999999999</v>
      </c>
      <c r="AI73" s="126">
        <f t="shared" si="77"/>
        <v>445.11452999999995</v>
      </c>
      <c r="AJ73" s="45">
        <f t="shared" si="63"/>
        <v>330</v>
      </c>
      <c r="AK73" s="218">
        <f t="shared" si="78"/>
        <v>727.65</v>
      </c>
      <c r="AL73" s="126">
        <f t="shared" si="64"/>
        <v>475.827</v>
      </c>
      <c r="AM73" s="126">
        <f t="shared" si="79"/>
        <v>1049.198535</v>
      </c>
      <c r="AN73" s="134">
        <v>220</v>
      </c>
      <c r="AO73" s="218">
        <f t="shared" si="80"/>
        <v>485.1</v>
      </c>
      <c r="AP73" s="128">
        <v>240</v>
      </c>
      <c r="AQ73" s="300">
        <f t="shared" si="81"/>
        <v>529.2</v>
      </c>
      <c r="AR73" s="277">
        <v>245</v>
      </c>
      <c r="AS73" s="219">
        <f t="shared" si="82"/>
        <v>540.225</v>
      </c>
      <c r="AT73" s="45"/>
      <c r="AU73" s="45"/>
      <c r="AV73" s="45">
        <f>AP73</f>
        <v>240</v>
      </c>
      <c r="AW73" s="218">
        <f t="shared" si="83"/>
        <v>529.2</v>
      </c>
      <c r="AX73" s="126">
        <f t="shared" si="65"/>
        <v>346.056</v>
      </c>
      <c r="AY73" s="126">
        <f t="shared" si="84"/>
        <v>763.05348</v>
      </c>
      <c r="AZ73" s="45">
        <f t="shared" si="66"/>
        <v>570</v>
      </c>
      <c r="BA73" s="300">
        <f t="shared" si="85"/>
        <v>1256.8500000000001</v>
      </c>
      <c r="BB73" s="126">
        <f t="shared" si="67"/>
        <v>821.8829999999999</v>
      </c>
      <c r="BC73" s="126">
        <f t="shared" si="86"/>
        <v>1812.2520150000003</v>
      </c>
      <c r="BD73" s="132" t="s">
        <v>50</v>
      </c>
    </row>
    <row r="74" spans="1:56" ht="12.75">
      <c r="A74" s="213">
        <v>1</v>
      </c>
      <c r="B74" s="210">
        <v>100</v>
      </c>
      <c r="C74" s="210">
        <v>220</v>
      </c>
      <c r="D74" s="210" t="s">
        <v>212</v>
      </c>
      <c r="E74" s="210" t="s">
        <v>40</v>
      </c>
      <c r="F74" s="210" t="s">
        <v>144</v>
      </c>
      <c r="G74" s="214">
        <v>33295</v>
      </c>
      <c r="H74" s="210" t="s">
        <v>12</v>
      </c>
      <c r="I74" s="204">
        <v>98.3</v>
      </c>
      <c r="J74" s="203">
        <f t="shared" si="68"/>
        <v>216.7515</v>
      </c>
      <c r="K74" s="215">
        <v>1.2671</v>
      </c>
      <c r="L74" s="36">
        <v>195</v>
      </c>
      <c r="M74" s="232">
        <f t="shared" si="58"/>
        <v>429.975</v>
      </c>
      <c r="N74" s="36">
        <v>205</v>
      </c>
      <c r="O74" s="232">
        <f t="shared" si="69"/>
        <v>452.02500000000003</v>
      </c>
      <c r="P74" s="285">
        <v>210</v>
      </c>
      <c r="Q74" s="233">
        <f t="shared" si="70"/>
        <v>463.05</v>
      </c>
      <c r="R74" s="36"/>
      <c r="S74" s="232"/>
      <c r="T74" s="36">
        <f>N74</f>
        <v>205</v>
      </c>
      <c r="U74" s="232">
        <f t="shared" si="71"/>
        <v>452.02500000000003</v>
      </c>
      <c r="V74" s="67">
        <f aca="true" t="shared" si="87" ref="V74:V82">T74*K74</f>
        <v>259.7555</v>
      </c>
      <c r="W74" s="67">
        <f t="shared" si="72"/>
        <v>572.7608775</v>
      </c>
      <c r="X74" s="36">
        <v>155</v>
      </c>
      <c r="Y74" s="232">
        <f t="shared" si="73"/>
        <v>341.77500000000003</v>
      </c>
      <c r="Z74" s="36">
        <v>165</v>
      </c>
      <c r="AA74" s="232">
        <f t="shared" si="74"/>
        <v>363.825</v>
      </c>
      <c r="AB74" s="36">
        <v>170</v>
      </c>
      <c r="AC74" s="232">
        <f t="shared" si="75"/>
        <v>374.85</v>
      </c>
      <c r="AD74" s="36"/>
      <c r="AE74" s="232"/>
      <c r="AF74" s="36">
        <f>AB74</f>
        <v>170</v>
      </c>
      <c r="AG74" s="232">
        <f t="shared" si="76"/>
        <v>374.85</v>
      </c>
      <c r="AH74" s="67">
        <f aca="true" t="shared" si="88" ref="AH74:AH82">AF74*K74</f>
        <v>215.40699999999998</v>
      </c>
      <c r="AI74" s="67">
        <f t="shared" si="77"/>
        <v>474.97243499999996</v>
      </c>
      <c r="AJ74" s="36">
        <f aca="true" t="shared" si="89" ref="AJ74:AJ82">AF74+T74</f>
        <v>375</v>
      </c>
      <c r="AK74" s="232">
        <f t="shared" si="78"/>
        <v>826.875</v>
      </c>
      <c r="AL74" s="67">
        <f aca="true" t="shared" si="90" ref="AL74:AL82">AJ74*K74</f>
        <v>475.16249999999997</v>
      </c>
      <c r="AM74" s="67">
        <f t="shared" si="79"/>
        <v>1047.7333125</v>
      </c>
      <c r="AN74" s="36">
        <v>235</v>
      </c>
      <c r="AO74" s="232">
        <f t="shared" si="80"/>
        <v>518.1750000000001</v>
      </c>
      <c r="AP74" s="207">
        <v>245</v>
      </c>
      <c r="AQ74" s="232">
        <f t="shared" si="81"/>
        <v>540.225</v>
      </c>
      <c r="AR74" s="36">
        <v>250</v>
      </c>
      <c r="AS74" s="232">
        <f t="shared" si="82"/>
        <v>551.25</v>
      </c>
      <c r="AT74" s="36"/>
      <c r="AU74" s="36"/>
      <c r="AV74" s="36">
        <f>AR74</f>
        <v>250</v>
      </c>
      <c r="AW74" s="232">
        <f t="shared" si="83"/>
        <v>551.25</v>
      </c>
      <c r="AX74" s="67">
        <f aca="true" t="shared" si="91" ref="AX74:AX82">AV74*K74</f>
        <v>316.775</v>
      </c>
      <c r="AY74" s="67">
        <f t="shared" si="84"/>
        <v>698.4888749999999</v>
      </c>
      <c r="AZ74" s="36">
        <f aca="true" t="shared" si="92" ref="AZ74:AZ82">AV74+AJ74</f>
        <v>625</v>
      </c>
      <c r="BA74" s="232">
        <f t="shared" si="85"/>
        <v>1378.125</v>
      </c>
      <c r="BB74" s="67">
        <f aca="true" t="shared" si="93" ref="BB74:BB82">AZ74*K74</f>
        <v>791.9374999999999</v>
      </c>
      <c r="BC74" s="67">
        <f t="shared" si="86"/>
        <v>1746.2221874999998</v>
      </c>
      <c r="BD74" s="212"/>
    </row>
    <row r="75" spans="1:56" ht="12.75">
      <c r="A75" s="30">
        <v>1</v>
      </c>
      <c r="B75" s="3">
        <v>100</v>
      </c>
      <c r="C75" s="11">
        <v>220</v>
      </c>
      <c r="D75" s="3" t="s">
        <v>213</v>
      </c>
      <c r="E75" s="3" t="s">
        <v>6</v>
      </c>
      <c r="F75" s="3" t="s">
        <v>144</v>
      </c>
      <c r="G75" s="1">
        <v>26032</v>
      </c>
      <c r="H75" s="3" t="s">
        <v>25</v>
      </c>
      <c r="I75" s="2">
        <v>98.5</v>
      </c>
      <c r="J75" s="2">
        <f t="shared" si="68"/>
        <v>217.1925</v>
      </c>
      <c r="K75" s="63">
        <v>1.2302</v>
      </c>
      <c r="L75" s="11">
        <v>200</v>
      </c>
      <c r="M75" s="100">
        <f t="shared" si="58"/>
        <v>441</v>
      </c>
      <c r="N75" s="19">
        <v>220</v>
      </c>
      <c r="O75" s="100">
        <f t="shared" si="69"/>
        <v>485.1</v>
      </c>
      <c r="P75" s="19">
        <v>240</v>
      </c>
      <c r="Q75" s="302">
        <f t="shared" si="70"/>
        <v>529.2</v>
      </c>
      <c r="R75" s="3"/>
      <c r="S75" s="100"/>
      <c r="T75" s="3">
        <f aca="true" t="shared" si="94" ref="T75:T82">P75</f>
        <v>240</v>
      </c>
      <c r="U75" s="100">
        <f t="shared" si="71"/>
        <v>529.2</v>
      </c>
      <c r="V75" s="63">
        <f t="shared" si="87"/>
        <v>295.248</v>
      </c>
      <c r="W75" s="63">
        <f t="shared" si="72"/>
        <v>651.02184</v>
      </c>
      <c r="X75" s="11">
        <v>160</v>
      </c>
      <c r="Y75" s="100">
        <f t="shared" si="73"/>
        <v>352.8</v>
      </c>
      <c r="Z75" s="11">
        <v>170</v>
      </c>
      <c r="AA75" s="100">
        <f t="shared" si="74"/>
        <v>374.85</v>
      </c>
      <c r="AB75" s="42">
        <v>175</v>
      </c>
      <c r="AC75" s="99">
        <f t="shared" si="75"/>
        <v>385.875</v>
      </c>
      <c r="AD75" s="3"/>
      <c r="AE75" s="100"/>
      <c r="AF75" s="3">
        <f>Z75</f>
        <v>170</v>
      </c>
      <c r="AG75" s="100">
        <f t="shared" si="76"/>
        <v>374.85</v>
      </c>
      <c r="AH75" s="63">
        <f t="shared" si="88"/>
        <v>209.134</v>
      </c>
      <c r="AI75" s="63">
        <f t="shared" si="77"/>
        <v>461.14047</v>
      </c>
      <c r="AJ75" s="3">
        <f t="shared" si="89"/>
        <v>410</v>
      </c>
      <c r="AK75" s="100">
        <f t="shared" si="78"/>
        <v>904.0500000000001</v>
      </c>
      <c r="AL75" s="63">
        <f t="shared" si="90"/>
        <v>504.382</v>
      </c>
      <c r="AM75" s="63">
        <f t="shared" si="79"/>
        <v>1112.1623100000002</v>
      </c>
      <c r="AN75" s="11">
        <v>240</v>
      </c>
      <c r="AO75" s="100">
        <f t="shared" si="80"/>
        <v>529.2</v>
      </c>
      <c r="AP75" s="19">
        <v>260</v>
      </c>
      <c r="AQ75" s="100">
        <f t="shared" si="81"/>
        <v>573.3000000000001</v>
      </c>
      <c r="AR75" s="43">
        <v>270</v>
      </c>
      <c r="AS75" s="99">
        <f t="shared" si="82"/>
        <v>595.35</v>
      </c>
      <c r="AT75" s="3"/>
      <c r="AU75" s="3"/>
      <c r="AV75" s="3">
        <f>AP75</f>
        <v>260</v>
      </c>
      <c r="AW75" s="100">
        <f t="shared" si="83"/>
        <v>573.3000000000001</v>
      </c>
      <c r="AX75" s="63">
        <f t="shared" si="91"/>
        <v>319.852</v>
      </c>
      <c r="AY75" s="63">
        <f t="shared" si="84"/>
        <v>705.2736600000001</v>
      </c>
      <c r="AZ75" s="3">
        <f t="shared" si="92"/>
        <v>670</v>
      </c>
      <c r="BA75" s="302">
        <f t="shared" si="85"/>
        <v>1477.3500000000001</v>
      </c>
      <c r="BB75" s="63">
        <f t="shared" si="93"/>
        <v>824.2339999999999</v>
      </c>
      <c r="BC75" s="63">
        <f t="shared" si="86"/>
        <v>1817.43597</v>
      </c>
      <c r="BD75" s="31"/>
    </row>
    <row r="76" spans="1:56" ht="12.75">
      <c r="A76" s="30">
        <v>2</v>
      </c>
      <c r="B76" s="3">
        <v>100</v>
      </c>
      <c r="C76" s="11">
        <v>220</v>
      </c>
      <c r="D76" s="3" t="s">
        <v>214</v>
      </c>
      <c r="E76" s="3" t="s">
        <v>6</v>
      </c>
      <c r="F76" s="3" t="s">
        <v>144</v>
      </c>
      <c r="G76" s="1">
        <v>24701</v>
      </c>
      <c r="H76" s="3" t="s">
        <v>25</v>
      </c>
      <c r="I76" s="2">
        <v>93.4</v>
      </c>
      <c r="J76" s="2">
        <f t="shared" si="68"/>
        <v>205.94700000000003</v>
      </c>
      <c r="K76" s="63">
        <v>1.3022</v>
      </c>
      <c r="L76" s="11">
        <v>160</v>
      </c>
      <c r="M76" s="100">
        <f t="shared" si="58"/>
        <v>352.8</v>
      </c>
      <c r="N76" s="19">
        <v>170</v>
      </c>
      <c r="O76" s="100">
        <f t="shared" si="69"/>
        <v>374.85</v>
      </c>
      <c r="P76" s="19">
        <v>180</v>
      </c>
      <c r="Q76" s="100">
        <f t="shared" si="70"/>
        <v>396.90000000000003</v>
      </c>
      <c r="R76" s="3"/>
      <c r="S76" s="100"/>
      <c r="T76" s="3">
        <f t="shared" si="94"/>
        <v>180</v>
      </c>
      <c r="U76" s="100">
        <f t="shared" si="71"/>
        <v>396.90000000000003</v>
      </c>
      <c r="V76" s="63">
        <f t="shared" si="87"/>
        <v>234.39600000000002</v>
      </c>
      <c r="W76" s="63">
        <f t="shared" si="72"/>
        <v>516.8431800000001</v>
      </c>
      <c r="X76" s="11">
        <v>125</v>
      </c>
      <c r="Y76" s="100">
        <f t="shared" si="73"/>
        <v>275.625</v>
      </c>
      <c r="Z76" s="11">
        <v>132.5</v>
      </c>
      <c r="AA76" s="100">
        <f t="shared" si="74"/>
        <v>292.1625</v>
      </c>
      <c r="AB76" s="42">
        <v>135</v>
      </c>
      <c r="AC76" s="99">
        <f t="shared" si="75"/>
        <v>297.675</v>
      </c>
      <c r="AD76" s="3"/>
      <c r="AE76" s="100"/>
      <c r="AF76" s="3">
        <f>Z76</f>
        <v>132.5</v>
      </c>
      <c r="AG76" s="100">
        <f t="shared" si="76"/>
        <v>292.1625</v>
      </c>
      <c r="AH76" s="63">
        <f t="shared" si="88"/>
        <v>172.5415</v>
      </c>
      <c r="AI76" s="63">
        <f t="shared" si="77"/>
        <v>380.45400750000005</v>
      </c>
      <c r="AJ76" s="3">
        <f t="shared" si="89"/>
        <v>312.5</v>
      </c>
      <c r="AK76" s="100">
        <f t="shared" si="78"/>
        <v>689.0625</v>
      </c>
      <c r="AL76" s="63">
        <f t="shared" si="90"/>
        <v>406.9375</v>
      </c>
      <c r="AM76" s="63">
        <f t="shared" si="79"/>
        <v>897.2971875000001</v>
      </c>
      <c r="AN76" s="42">
        <v>180</v>
      </c>
      <c r="AO76" s="99">
        <f t="shared" si="80"/>
        <v>396.90000000000003</v>
      </c>
      <c r="AP76" s="19">
        <v>185</v>
      </c>
      <c r="AQ76" s="100">
        <f t="shared" si="81"/>
        <v>407.925</v>
      </c>
      <c r="AR76" s="3">
        <v>207.5</v>
      </c>
      <c r="AS76" s="100">
        <f t="shared" si="82"/>
        <v>457.5375</v>
      </c>
      <c r="AT76" s="3"/>
      <c r="AU76" s="3"/>
      <c r="AV76" s="3">
        <f>AR76</f>
        <v>207.5</v>
      </c>
      <c r="AW76" s="100">
        <f t="shared" si="83"/>
        <v>457.5375</v>
      </c>
      <c r="AX76" s="63">
        <f t="shared" si="91"/>
        <v>270.2065</v>
      </c>
      <c r="AY76" s="63">
        <f t="shared" si="84"/>
        <v>595.8053325000001</v>
      </c>
      <c r="AZ76" s="3">
        <f t="shared" si="92"/>
        <v>520</v>
      </c>
      <c r="BA76" s="100">
        <f t="shared" si="85"/>
        <v>1146.6000000000001</v>
      </c>
      <c r="BB76" s="63">
        <f t="shared" si="93"/>
        <v>677.144</v>
      </c>
      <c r="BC76" s="63">
        <f t="shared" si="86"/>
        <v>1493.1025200000001</v>
      </c>
      <c r="BD76" s="31"/>
    </row>
    <row r="77" spans="1:56" ht="12.75">
      <c r="A77" s="32">
        <v>3</v>
      </c>
      <c r="B77" s="11">
        <v>100</v>
      </c>
      <c r="C77" s="11">
        <v>220</v>
      </c>
      <c r="D77" s="11" t="s">
        <v>215</v>
      </c>
      <c r="E77" s="11" t="s">
        <v>39</v>
      </c>
      <c r="F77" s="11" t="s">
        <v>145</v>
      </c>
      <c r="G77" s="16">
        <v>25617</v>
      </c>
      <c r="H77" s="11" t="s">
        <v>25</v>
      </c>
      <c r="I77" s="17">
        <v>95.6</v>
      </c>
      <c r="J77" s="2">
        <f t="shared" si="68"/>
        <v>210.798</v>
      </c>
      <c r="K77" s="64">
        <v>1.2509</v>
      </c>
      <c r="L77" s="3">
        <v>140</v>
      </c>
      <c r="M77" s="100">
        <f t="shared" si="58"/>
        <v>308.7</v>
      </c>
      <c r="N77" s="19">
        <v>155</v>
      </c>
      <c r="O77" s="100">
        <f t="shared" si="69"/>
        <v>341.77500000000003</v>
      </c>
      <c r="P77" s="19">
        <v>165</v>
      </c>
      <c r="Q77" s="100">
        <f t="shared" si="70"/>
        <v>363.825</v>
      </c>
      <c r="R77" s="3"/>
      <c r="S77" s="100"/>
      <c r="T77" s="3">
        <f t="shared" si="94"/>
        <v>165</v>
      </c>
      <c r="U77" s="100">
        <f t="shared" si="71"/>
        <v>363.825</v>
      </c>
      <c r="V77" s="63">
        <f t="shared" si="87"/>
        <v>206.39849999999998</v>
      </c>
      <c r="W77" s="63">
        <f t="shared" si="72"/>
        <v>455.10869249999996</v>
      </c>
      <c r="X77" s="3">
        <v>160</v>
      </c>
      <c r="Y77" s="100">
        <f t="shared" si="73"/>
        <v>352.8</v>
      </c>
      <c r="Z77" s="43">
        <v>170</v>
      </c>
      <c r="AA77" s="99">
        <f t="shared" si="74"/>
        <v>374.85</v>
      </c>
      <c r="AB77" s="43">
        <v>170</v>
      </c>
      <c r="AC77" s="99">
        <f t="shared" si="75"/>
        <v>374.85</v>
      </c>
      <c r="AD77" s="3"/>
      <c r="AE77" s="100"/>
      <c r="AF77" s="3">
        <f>X77</f>
        <v>160</v>
      </c>
      <c r="AG77" s="100">
        <f t="shared" si="76"/>
        <v>352.8</v>
      </c>
      <c r="AH77" s="63">
        <f t="shared" si="88"/>
        <v>200.14399999999998</v>
      </c>
      <c r="AI77" s="63">
        <f t="shared" si="77"/>
        <v>441.31752</v>
      </c>
      <c r="AJ77" s="3">
        <f t="shared" si="89"/>
        <v>325</v>
      </c>
      <c r="AK77" s="100">
        <f t="shared" si="78"/>
        <v>716.625</v>
      </c>
      <c r="AL77" s="63">
        <f t="shared" si="90"/>
        <v>406.54249999999996</v>
      </c>
      <c r="AM77" s="63">
        <f t="shared" si="79"/>
        <v>896.4262124999999</v>
      </c>
      <c r="AN77" s="3">
        <v>170</v>
      </c>
      <c r="AO77" s="100">
        <f t="shared" si="80"/>
        <v>374.85</v>
      </c>
      <c r="AP77" s="19">
        <v>185</v>
      </c>
      <c r="AQ77" s="100">
        <f t="shared" si="81"/>
        <v>407.925</v>
      </c>
      <c r="AR77" s="3">
        <v>200</v>
      </c>
      <c r="AS77" s="100">
        <f t="shared" si="82"/>
        <v>441</v>
      </c>
      <c r="AT77" s="3"/>
      <c r="AU77" s="3"/>
      <c r="AV77" s="3">
        <f>AR77</f>
        <v>200</v>
      </c>
      <c r="AW77" s="100">
        <f t="shared" si="83"/>
        <v>441</v>
      </c>
      <c r="AX77" s="63">
        <f t="shared" si="91"/>
        <v>250.17999999999998</v>
      </c>
      <c r="AY77" s="63">
        <f t="shared" si="84"/>
        <v>551.6469</v>
      </c>
      <c r="AZ77" s="3">
        <f t="shared" si="92"/>
        <v>525</v>
      </c>
      <c r="BA77" s="100">
        <f t="shared" si="85"/>
        <v>1157.625</v>
      </c>
      <c r="BB77" s="63">
        <f t="shared" si="93"/>
        <v>656.7225</v>
      </c>
      <c r="BC77" s="63">
        <f t="shared" si="86"/>
        <v>1448.0731125</v>
      </c>
      <c r="BD77" s="33"/>
    </row>
    <row r="78" spans="1:56" ht="12.75">
      <c r="A78" s="30">
        <v>1</v>
      </c>
      <c r="B78" s="3">
        <v>100</v>
      </c>
      <c r="C78" s="11">
        <v>220</v>
      </c>
      <c r="D78" s="3" t="s">
        <v>216</v>
      </c>
      <c r="E78" s="3" t="s">
        <v>7</v>
      </c>
      <c r="F78" s="3" t="s">
        <v>144</v>
      </c>
      <c r="G78" s="1">
        <v>15141</v>
      </c>
      <c r="H78" s="3" t="s">
        <v>31</v>
      </c>
      <c r="I78" s="2">
        <v>94.5</v>
      </c>
      <c r="J78" s="2">
        <f t="shared" si="68"/>
        <v>208.3725</v>
      </c>
      <c r="K78" s="63">
        <v>2.5912</v>
      </c>
      <c r="L78" s="11">
        <v>165</v>
      </c>
      <c r="M78" s="100">
        <f t="shared" si="58"/>
        <v>363.825</v>
      </c>
      <c r="N78" s="19">
        <v>175</v>
      </c>
      <c r="O78" s="100">
        <f t="shared" si="69"/>
        <v>385.875</v>
      </c>
      <c r="P78" s="19">
        <v>180</v>
      </c>
      <c r="Q78" s="100">
        <f t="shared" si="70"/>
        <v>396.90000000000003</v>
      </c>
      <c r="R78" s="3">
        <v>185</v>
      </c>
      <c r="S78" s="302">
        <f>R78*2.205</f>
        <v>407.925</v>
      </c>
      <c r="T78" s="3">
        <f t="shared" si="94"/>
        <v>180</v>
      </c>
      <c r="U78" s="100">
        <f t="shared" si="71"/>
        <v>396.90000000000003</v>
      </c>
      <c r="V78" s="63">
        <f t="shared" si="87"/>
        <v>466.41600000000005</v>
      </c>
      <c r="W78" s="63">
        <f t="shared" si="72"/>
        <v>1028.44728</v>
      </c>
      <c r="X78" s="42">
        <v>110</v>
      </c>
      <c r="Y78" s="99">
        <f t="shared" si="73"/>
        <v>242.55</v>
      </c>
      <c r="Z78" s="3">
        <v>112.5</v>
      </c>
      <c r="AA78" s="100">
        <f t="shared" si="74"/>
        <v>248.0625</v>
      </c>
      <c r="AB78" s="3">
        <v>115</v>
      </c>
      <c r="AC78" s="302">
        <f t="shared" si="75"/>
        <v>253.57500000000002</v>
      </c>
      <c r="AD78" s="3"/>
      <c r="AE78" s="100"/>
      <c r="AF78" s="3">
        <f>AB78</f>
        <v>115</v>
      </c>
      <c r="AG78" s="100">
        <f t="shared" si="76"/>
        <v>253.57500000000002</v>
      </c>
      <c r="AH78" s="63">
        <f t="shared" si="88"/>
        <v>297.988</v>
      </c>
      <c r="AI78" s="63">
        <f t="shared" si="77"/>
        <v>657.0635400000001</v>
      </c>
      <c r="AJ78" s="3">
        <f t="shared" si="89"/>
        <v>295</v>
      </c>
      <c r="AK78" s="100">
        <f t="shared" si="78"/>
        <v>650.475</v>
      </c>
      <c r="AL78" s="63">
        <f t="shared" si="90"/>
        <v>764.404</v>
      </c>
      <c r="AM78" s="63">
        <f t="shared" si="79"/>
        <v>1685.5108200000002</v>
      </c>
      <c r="AN78" s="11">
        <v>180</v>
      </c>
      <c r="AO78" s="100">
        <f t="shared" si="80"/>
        <v>396.90000000000003</v>
      </c>
      <c r="AP78" s="19">
        <v>190</v>
      </c>
      <c r="AQ78" s="100">
        <f t="shared" si="81"/>
        <v>418.95</v>
      </c>
      <c r="AR78" s="3">
        <v>195</v>
      </c>
      <c r="AS78" s="100">
        <f t="shared" si="82"/>
        <v>429.975</v>
      </c>
      <c r="AT78" s="3"/>
      <c r="AU78" s="3"/>
      <c r="AV78" s="3">
        <f>AR78</f>
        <v>195</v>
      </c>
      <c r="AW78" s="100">
        <f t="shared" si="83"/>
        <v>429.975</v>
      </c>
      <c r="AX78" s="63">
        <f t="shared" si="91"/>
        <v>505.28400000000005</v>
      </c>
      <c r="AY78" s="63">
        <f t="shared" si="84"/>
        <v>1114.1512200000002</v>
      </c>
      <c r="AZ78" s="3">
        <f t="shared" si="92"/>
        <v>490</v>
      </c>
      <c r="BA78" s="302">
        <f t="shared" si="85"/>
        <v>1080.45</v>
      </c>
      <c r="BB78" s="63">
        <f t="shared" si="93"/>
        <v>1269.688</v>
      </c>
      <c r="BC78" s="63">
        <f t="shared" si="86"/>
        <v>2799.66204</v>
      </c>
      <c r="BD78" s="31" t="s">
        <v>52</v>
      </c>
    </row>
    <row r="79" spans="1:56" ht="12.75">
      <c r="A79" s="30">
        <v>1</v>
      </c>
      <c r="B79" s="3">
        <v>100</v>
      </c>
      <c r="C79" s="11">
        <v>220</v>
      </c>
      <c r="D79" s="3" t="s">
        <v>213</v>
      </c>
      <c r="E79" s="3" t="s">
        <v>6</v>
      </c>
      <c r="F79" s="3" t="s">
        <v>144</v>
      </c>
      <c r="G79" s="1">
        <v>26032</v>
      </c>
      <c r="H79" s="3" t="s">
        <v>8</v>
      </c>
      <c r="I79" s="2">
        <v>98.5</v>
      </c>
      <c r="J79" s="2">
        <f t="shared" si="68"/>
        <v>217.1925</v>
      </c>
      <c r="K79" s="63">
        <v>1.2302</v>
      </c>
      <c r="L79" s="11">
        <v>200</v>
      </c>
      <c r="M79" s="100">
        <f t="shared" si="58"/>
        <v>441</v>
      </c>
      <c r="N79" s="19">
        <v>220</v>
      </c>
      <c r="O79" s="100">
        <f t="shared" si="69"/>
        <v>485.1</v>
      </c>
      <c r="P79" s="19">
        <v>240</v>
      </c>
      <c r="Q79" s="100">
        <f t="shared" si="70"/>
        <v>529.2</v>
      </c>
      <c r="R79" s="3"/>
      <c r="S79" s="100"/>
      <c r="T79" s="3">
        <f t="shared" si="94"/>
        <v>240</v>
      </c>
      <c r="U79" s="100">
        <f t="shared" si="71"/>
        <v>529.2</v>
      </c>
      <c r="V79" s="63">
        <f t="shared" si="87"/>
        <v>295.248</v>
      </c>
      <c r="W79" s="63">
        <f t="shared" si="72"/>
        <v>651.02184</v>
      </c>
      <c r="X79" s="11">
        <v>160</v>
      </c>
      <c r="Y79" s="100">
        <f t="shared" si="73"/>
        <v>352.8</v>
      </c>
      <c r="Z79" s="11">
        <v>170</v>
      </c>
      <c r="AA79" s="100">
        <f t="shared" si="74"/>
        <v>374.85</v>
      </c>
      <c r="AB79" s="11">
        <v>175</v>
      </c>
      <c r="AC79" s="100">
        <f t="shared" si="75"/>
        <v>385.875</v>
      </c>
      <c r="AD79" s="3"/>
      <c r="AE79" s="100"/>
      <c r="AF79" s="3">
        <f>Z79</f>
        <v>170</v>
      </c>
      <c r="AG79" s="100">
        <f t="shared" si="76"/>
        <v>374.85</v>
      </c>
      <c r="AH79" s="63">
        <f t="shared" si="88"/>
        <v>209.134</v>
      </c>
      <c r="AI79" s="63">
        <f t="shared" si="77"/>
        <v>461.14047</v>
      </c>
      <c r="AJ79" s="3">
        <f t="shared" si="89"/>
        <v>410</v>
      </c>
      <c r="AK79" s="100">
        <f t="shared" si="78"/>
        <v>904.0500000000001</v>
      </c>
      <c r="AL79" s="63">
        <f t="shared" si="90"/>
        <v>504.382</v>
      </c>
      <c r="AM79" s="63">
        <f t="shared" si="79"/>
        <v>1112.1623100000002</v>
      </c>
      <c r="AN79" s="11">
        <v>240</v>
      </c>
      <c r="AO79" s="100">
        <f t="shared" si="80"/>
        <v>529.2</v>
      </c>
      <c r="AP79" s="19">
        <v>260</v>
      </c>
      <c r="AQ79" s="100">
        <f t="shared" si="81"/>
        <v>573.3000000000001</v>
      </c>
      <c r="AR79" s="43">
        <v>270</v>
      </c>
      <c r="AS79" s="99">
        <f t="shared" si="82"/>
        <v>595.35</v>
      </c>
      <c r="AT79" s="3"/>
      <c r="AU79" s="3"/>
      <c r="AV79" s="3">
        <f>AP79</f>
        <v>260</v>
      </c>
      <c r="AW79" s="100">
        <f t="shared" si="83"/>
        <v>573.3000000000001</v>
      </c>
      <c r="AX79" s="63">
        <f t="shared" si="91"/>
        <v>319.852</v>
      </c>
      <c r="AY79" s="63">
        <f t="shared" si="84"/>
        <v>705.2736600000001</v>
      </c>
      <c r="AZ79" s="3">
        <f t="shared" si="92"/>
        <v>670</v>
      </c>
      <c r="BA79" s="100">
        <f t="shared" si="85"/>
        <v>1477.3500000000001</v>
      </c>
      <c r="BB79" s="63">
        <f t="shared" si="93"/>
        <v>824.2339999999999</v>
      </c>
      <c r="BC79" s="63">
        <f t="shared" si="86"/>
        <v>1817.43597</v>
      </c>
      <c r="BD79" s="31"/>
    </row>
    <row r="80" spans="1:56" ht="12.75">
      <c r="A80" s="30">
        <v>2</v>
      </c>
      <c r="B80" s="3">
        <v>100</v>
      </c>
      <c r="C80" s="11">
        <v>220</v>
      </c>
      <c r="D80" s="3" t="s">
        <v>217</v>
      </c>
      <c r="E80" s="3" t="s">
        <v>5</v>
      </c>
      <c r="F80" s="3" t="s">
        <v>144</v>
      </c>
      <c r="G80" s="1">
        <v>29875</v>
      </c>
      <c r="H80" s="3" t="s">
        <v>8</v>
      </c>
      <c r="I80" s="2">
        <v>98.2</v>
      </c>
      <c r="J80" s="2">
        <f t="shared" si="68"/>
        <v>216.531</v>
      </c>
      <c r="K80" s="63">
        <v>1.2328</v>
      </c>
      <c r="L80" s="42">
        <v>200</v>
      </c>
      <c r="M80" s="99">
        <f aca="true" t="shared" si="95" ref="M80:M98">L80*2.205</f>
        <v>441</v>
      </c>
      <c r="N80" s="19">
        <v>200</v>
      </c>
      <c r="O80" s="100">
        <f t="shared" si="69"/>
        <v>441</v>
      </c>
      <c r="P80" s="19">
        <v>210</v>
      </c>
      <c r="Q80" s="100">
        <f t="shared" si="70"/>
        <v>463.05</v>
      </c>
      <c r="R80" s="3"/>
      <c r="S80" s="100"/>
      <c r="T80" s="3">
        <f t="shared" si="94"/>
        <v>210</v>
      </c>
      <c r="U80" s="100">
        <f t="shared" si="71"/>
        <v>463.05</v>
      </c>
      <c r="V80" s="63">
        <f t="shared" si="87"/>
        <v>258.888</v>
      </c>
      <c r="W80" s="63">
        <f t="shared" si="72"/>
        <v>570.84804</v>
      </c>
      <c r="X80" s="11">
        <v>170</v>
      </c>
      <c r="Y80" s="100">
        <f t="shared" si="73"/>
        <v>374.85</v>
      </c>
      <c r="Z80" s="43">
        <v>180</v>
      </c>
      <c r="AA80" s="99">
        <f t="shared" si="74"/>
        <v>396.90000000000003</v>
      </c>
      <c r="AB80" s="42">
        <v>180</v>
      </c>
      <c r="AC80" s="99">
        <f t="shared" si="75"/>
        <v>396.90000000000003</v>
      </c>
      <c r="AD80" s="3"/>
      <c r="AE80" s="100"/>
      <c r="AF80" s="3">
        <f>X80</f>
        <v>170</v>
      </c>
      <c r="AG80" s="100">
        <f t="shared" si="76"/>
        <v>374.85</v>
      </c>
      <c r="AH80" s="63">
        <f t="shared" si="88"/>
        <v>209.576</v>
      </c>
      <c r="AI80" s="63">
        <f t="shared" si="77"/>
        <v>462.11508</v>
      </c>
      <c r="AJ80" s="3">
        <f t="shared" si="89"/>
        <v>380</v>
      </c>
      <c r="AK80" s="100">
        <f t="shared" si="78"/>
        <v>837.9</v>
      </c>
      <c r="AL80" s="63">
        <f t="shared" si="90"/>
        <v>468.46399999999994</v>
      </c>
      <c r="AM80" s="63">
        <f t="shared" si="79"/>
        <v>1032.96312</v>
      </c>
      <c r="AN80" s="11">
        <v>210</v>
      </c>
      <c r="AO80" s="100">
        <f t="shared" si="80"/>
        <v>463.05</v>
      </c>
      <c r="AP80" s="19">
        <v>230</v>
      </c>
      <c r="AQ80" s="100">
        <f t="shared" si="81"/>
        <v>507.15000000000003</v>
      </c>
      <c r="AR80" s="3">
        <v>240</v>
      </c>
      <c r="AS80" s="100">
        <f t="shared" si="82"/>
        <v>529.2</v>
      </c>
      <c r="AT80" s="3"/>
      <c r="AU80" s="3"/>
      <c r="AV80" s="3">
        <f>AR80</f>
        <v>240</v>
      </c>
      <c r="AW80" s="100">
        <f t="shared" si="83"/>
        <v>529.2</v>
      </c>
      <c r="AX80" s="63">
        <f t="shared" si="91"/>
        <v>295.87199999999996</v>
      </c>
      <c r="AY80" s="63">
        <f t="shared" si="84"/>
        <v>652.39776</v>
      </c>
      <c r="AZ80" s="3">
        <f t="shared" si="92"/>
        <v>620</v>
      </c>
      <c r="BA80" s="100">
        <f t="shared" si="85"/>
        <v>1367.1000000000001</v>
      </c>
      <c r="BB80" s="63">
        <f t="shared" si="93"/>
        <v>764.3359999999999</v>
      </c>
      <c r="BC80" s="63">
        <f t="shared" si="86"/>
        <v>1685.36088</v>
      </c>
      <c r="BD80" s="31"/>
    </row>
    <row r="81" spans="1:56" ht="12.75">
      <c r="A81" s="32">
        <v>3</v>
      </c>
      <c r="B81" s="11">
        <v>100</v>
      </c>
      <c r="C81" s="11">
        <v>220</v>
      </c>
      <c r="D81" s="11" t="s">
        <v>218</v>
      </c>
      <c r="E81" s="11" t="s">
        <v>14</v>
      </c>
      <c r="F81" s="11" t="s">
        <v>144</v>
      </c>
      <c r="G81" s="16">
        <v>31589</v>
      </c>
      <c r="H81" s="11" t="s">
        <v>8</v>
      </c>
      <c r="I81" s="17">
        <v>99.7</v>
      </c>
      <c r="J81" s="2">
        <f t="shared" si="68"/>
        <v>219.8385</v>
      </c>
      <c r="K81" s="64">
        <v>1.2225</v>
      </c>
      <c r="L81" s="3">
        <v>202.5</v>
      </c>
      <c r="M81" s="100">
        <f t="shared" si="95"/>
        <v>446.5125</v>
      </c>
      <c r="N81" s="41">
        <v>215</v>
      </c>
      <c r="O81" s="99">
        <f t="shared" si="69"/>
        <v>474.075</v>
      </c>
      <c r="P81" s="19">
        <v>215</v>
      </c>
      <c r="Q81" s="100">
        <f t="shared" si="70"/>
        <v>474.075</v>
      </c>
      <c r="R81" s="3"/>
      <c r="S81" s="100"/>
      <c r="T81" s="3">
        <f t="shared" si="94"/>
        <v>215</v>
      </c>
      <c r="U81" s="100">
        <f t="shared" si="71"/>
        <v>474.075</v>
      </c>
      <c r="V81" s="63">
        <f t="shared" si="87"/>
        <v>262.8375</v>
      </c>
      <c r="W81" s="63">
        <f t="shared" si="72"/>
        <v>579.5566875</v>
      </c>
      <c r="X81" s="3">
        <v>170</v>
      </c>
      <c r="Y81" s="100">
        <f t="shared" si="73"/>
        <v>374.85</v>
      </c>
      <c r="Z81" s="3">
        <v>175</v>
      </c>
      <c r="AA81" s="100">
        <f t="shared" si="74"/>
        <v>385.875</v>
      </c>
      <c r="AB81" s="3">
        <v>182.5</v>
      </c>
      <c r="AC81" s="100">
        <f t="shared" si="75"/>
        <v>402.4125</v>
      </c>
      <c r="AD81" s="3"/>
      <c r="AE81" s="100"/>
      <c r="AF81" s="3">
        <f>AB81</f>
        <v>182.5</v>
      </c>
      <c r="AG81" s="100">
        <f t="shared" si="76"/>
        <v>402.4125</v>
      </c>
      <c r="AH81" s="63">
        <f t="shared" si="88"/>
        <v>223.10625</v>
      </c>
      <c r="AI81" s="63">
        <f t="shared" si="77"/>
        <v>491.94928125</v>
      </c>
      <c r="AJ81" s="3">
        <f t="shared" si="89"/>
        <v>397.5</v>
      </c>
      <c r="AK81" s="100">
        <f t="shared" si="78"/>
        <v>876.4875000000001</v>
      </c>
      <c r="AL81" s="63">
        <f t="shared" si="90"/>
        <v>485.94374999999997</v>
      </c>
      <c r="AM81" s="63">
        <f t="shared" si="79"/>
        <v>1071.50596875</v>
      </c>
      <c r="AN81" s="3">
        <v>197.5</v>
      </c>
      <c r="AO81" s="100">
        <f t="shared" si="80"/>
        <v>435.4875</v>
      </c>
      <c r="AP81" s="19">
        <v>210</v>
      </c>
      <c r="AQ81" s="100">
        <f t="shared" si="81"/>
        <v>463.05</v>
      </c>
      <c r="AR81" s="3">
        <v>215</v>
      </c>
      <c r="AS81" s="100">
        <f t="shared" si="82"/>
        <v>474.075</v>
      </c>
      <c r="AT81" s="3"/>
      <c r="AU81" s="3"/>
      <c r="AV81" s="3">
        <f>AR81</f>
        <v>215</v>
      </c>
      <c r="AW81" s="100">
        <f t="shared" si="83"/>
        <v>474.075</v>
      </c>
      <c r="AX81" s="63">
        <f t="shared" si="91"/>
        <v>262.8375</v>
      </c>
      <c r="AY81" s="63">
        <f t="shared" si="84"/>
        <v>579.5566875</v>
      </c>
      <c r="AZ81" s="3">
        <f t="shared" si="92"/>
        <v>612.5</v>
      </c>
      <c r="BA81" s="100">
        <f t="shared" si="85"/>
        <v>1350.5625</v>
      </c>
      <c r="BB81" s="63">
        <f t="shared" si="93"/>
        <v>748.78125</v>
      </c>
      <c r="BC81" s="63">
        <f t="shared" si="86"/>
        <v>1651.06265625</v>
      </c>
      <c r="BD81" s="33"/>
    </row>
    <row r="82" spans="1:56" ht="13.5" thickBot="1">
      <c r="A82" s="34">
        <v>1</v>
      </c>
      <c r="B82" s="4">
        <v>100</v>
      </c>
      <c r="C82" s="49">
        <v>220</v>
      </c>
      <c r="D82" s="4" t="s">
        <v>219</v>
      </c>
      <c r="E82" s="4" t="s">
        <v>20</v>
      </c>
      <c r="F82" s="4" t="s">
        <v>144</v>
      </c>
      <c r="G82" s="5">
        <v>34279</v>
      </c>
      <c r="H82" s="4" t="s">
        <v>10</v>
      </c>
      <c r="I82" s="6">
        <v>96.9</v>
      </c>
      <c r="J82" s="6">
        <f t="shared" si="68"/>
        <v>213.66450000000003</v>
      </c>
      <c r="K82" s="65">
        <v>1.3374</v>
      </c>
      <c r="L82" s="50">
        <v>180</v>
      </c>
      <c r="M82" s="103">
        <f t="shared" si="95"/>
        <v>396.90000000000003</v>
      </c>
      <c r="N82" s="25">
        <v>190</v>
      </c>
      <c r="O82" s="103">
        <f t="shared" si="69"/>
        <v>418.95</v>
      </c>
      <c r="P82" s="25">
        <v>197.5</v>
      </c>
      <c r="Q82" s="103">
        <f t="shared" si="70"/>
        <v>435.4875</v>
      </c>
      <c r="R82" s="4"/>
      <c r="S82" s="103"/>
      <c r="T82" s="4">
        <f t="shared" si="94"/>
        <v>197.5</v>
      </c>
      <c r="U82" s="103">
        <f t="shared" si="71"/>
        <v>435.4875</v>
      </c>
      <c r="V82" s="65">
        <f t="shared" si="87"/>
        <v>264.1365</v>
      </c>
      <c r="W82" s="65">
        <f t="shared" si="72"/>
        <v>582.4209825</v>
      </c>
      <c r="X82" s="50">
        <v>130</v>
      </c>
      <c r="Y82" s="103">
        <f t="shared" si="73"/>
        <v>286.65000000000003</v>
      </c>
      <c r="Z82" s="4">
        <v>140</v>
      </c>
      <c r="AA82" s="103">
        <f t="shared" si="74"/>
        <v>308.7</v>
      </c>
      <c r="AB82" s="286">
        <v>145</v>
      </c>
      <c r="AC82" s="105">
        <f t="shared" si="75"/>
        <v>319.725</v>
      </c>
      <c r="AD82" s="4"/>
      <c r="AE82" s="103"/>
      <c r="AF82" s="4">
        <f>Z82</f>
        <v>140</v>
      </c>
      <c r="AG82" s="103">
        <f t="shared" si="76"/>
        <v>308.7</v>
      </c>
      <c r="AH82" s="65">
        <f t="shared" si="88"/>
        <v>187.236</v>
      </c>
      <c r="AI82" s="65">
        <f t="shared" si="77"/>
        <v>412.85537999999997</v>
      </c>
      <c r="AJ82" s="4">
        <f t="shared" si="89"/>
        <v>337.5</v>
      </c>
      <c r="AK82" s="103">
        <f t="shared" si="78"/>
        <v>744.1875</v>
      </c>
      <c r="AL82" s="65">
        <f t="shared" si="90"/>
        <v>451.37249999999995</v>
      </c>
      <c r="AM82" s="65">
        <f t="shared" si="79"/>
        <v>995.2763624999999</v>
      </c>
      <c r="AN82" s="4">
        <v>215</v>
      </c>
      <c r="AO82" s="103">
        <f t="shared" si="80"/>
        <v>474.075</v>
      </c>
      <c r="AP82" s="25">
        <v>225</v>
      </c>
      <c r="AQ82" s="103">
        <f t="shared" si="81"/>
        <v>496.125</v>
      </c>
      <c r="AR82" s="51">
        <v>237.5</v>
      </c>
      <c r="AS82" s="105">
        <f t="shared" si="82"/>
        <v>523.6875</v>
      </c>
      <c r="AT82" s="4"/>
      <c r="AU82" s="4"/>
      <c r="AV82" s="4">
        <f>AP82</f>
        <v>225</v>
      </c>
      <c r="AW82" s="103">
        <f t="shared" si="83"/>
        <v>496.125</v>
      </c>
      <c r="AX82" s="65">
        <f t="shared" si="91"/>
        <v>300.91499999999996</v>
      </c>
      <c r="AY82" s="65">
        <f t="shared" si="84"/>
        <v>663.517575</v>
      </c>
      <c r="AZ82" s="4">
        <f t="shared" si="92"/>
        <v>562.5</v>
      </c>
      <c r="BA82" s="103">
        <f t="shared" si="85"/>
        <v>1240.3125</v>
      </c>
      <c r="BB82" s="65">
        <f t="shared" si="93"/>
        <v>752.2874999999999</v>
      </c>
      <c r="BC82" s="65">
        <f t="shared" si="86"/>
        <v>1658.7939374999999</v>
      </c>
      <c r="BD82" s="35"/>
    </row>
    <row r="83" spans="1:56" ht="12.75" customHeight="1">
      <c r="A83" s="161">
        <v>1</v>
      </c>
      <c r="B83" s="47">
        <v>110</v>
      </c>
      <c r="C83" s="47">
        <v>242</v>
      </c>
      <c r="D83" s="47" t="s">
        <v>220</v>
      </c>
      <c r="E83" s="47" t="s">
        <v>6</v>
      </c>
      <c r="F83" s="47" t="s">
        <v>144</v>
      </c>
      <c r="G83" s="162">
        <v>32596</v>
      </c>
      <c r="H83" s="47" t="s">
        <v>12</v>
      </c>
      <c r="I83" s="163">
        <v>110</v>
      </c>
      <c r="J83" s="163">
        <f t="shared" si="68"/>
        <v>242.55</v>
      </c>
      <c r="K83" s="165">
        <v>1.2478</v>
      </c>
      <c r="L83" s="166">
        <v>210</v>
      </c>
      <c r="M83" s="223">
        <f t="shared" si="95"/>
        <v>463.05</v>
      </c>
      <c r="N83" s="175">
        <v>220</v>
      </c>
      <c r="O83" s="223">
        <f t="shared" si="69"/>
        <v>485.1</v>
      </c>
      <c r="P83" s="168">
        <v>230</v>
      </c>
      <c r="Q83" s="223">
        <f t="shared" si="70"/>
        <v>507.15000000000003</v>
      </c>
      <c r="R83" s="47"/>
      <c r="S83" s="223"/>
      <c r="T83" s="47">
        <f>P83</f>
        <v>230</v>
      </c>
      <c r="U83" s="223">
        <f t="shared" si="71"/>
        <v>507.15000000000003</v>
      </c>
      <c r="V83" s="165">
        <f aca="true" t="shared" si="96" ref="V83:V98">T83*K83</f>
        <v>286.994</v>
      </c>
      <c r="W83" s="165">
        <f t="shared" si="72"/>
        <v>632.82177</v>
      </c>
      <c r="X83" s="293">
        <v>115</v>
      </c>
      <c r="Y83" s="224">
        <f t="shared" si="73"/>
        <v>253.57500000000002</v>
      </c>
      <c r="Z83" s="166">
        <v>125</v>
      </c>
      <c r="AA83" s="223">
        <f t="shared" si="74"/>
        <v>275.625</v>
      </c>
      <c r="AB83" s="293">
        <v>130</v>
      </c>
      <c r="AC83" s="224">
        <f t="shared" si="75"/>
        <v>286.65000000000003</v>
      </c>
      <c r="AD83" s="47"/>
      <c r="AE83" s="223"/>
      <c r="AF83" s="47">
        <f>Z83</f>
        <v>125</v>
      </c>
      <c r="AG83" s="223">
        <f t="shared" si="76"/>
        <v>275.625</v>
      </c>
      <c r="AH83" s="165">
        <f aca="true" t="shared" si="97" ref="AH83:AH98">AF83*K83</f>
        <v>155.975</v>
      </c>
      <c r="AI83" s="165">
        <f t="shared" si="77"/>
        <v>343.924875</v>
      </c>
      <c r="AJ83" s="47">
        <f aca="true" t="shared" si="98" ref="AJ83:AJ98">AF83+T83</f>
        <v>355</v>
      </c>
      <c r="AK83" s="223">
        <f t="shared" si="78"/>
        <v>782.775</v>
      </c>
      <c r="AL83" s="165">
        <f aca="true" t="shared" si="99" ref="AL83:AL98">AJ83*K83</f>
        <v>442.969</v>
      </c>
      <c r="AM83" s="165">
        <f t="shared" si="79"/>
        <v>976.746645</v>
      </c>
      <c r="AN83" s="166">
        <v>250</v>
      </c>
      <c r="AO83" s="223">
        <f t="shared" si="80"/>
        <v>551.25</v>
      </c>
      <c r="AP83" s="168">
        <v>265</v>
      </c>
      <c r="AQ83" s="223">
        <f t="shared" si="81"/>
        <v>584.325</v>
      </c>
      <c r="AR83" s="47">
        <v>275</v>
      </c>
      <c r="AS83" s="223">
        <f t="shared" si="82"/>
        <v>606.375</v>
      </c>
      <c r="AT83" s="47"/>
      <c r="AU83" s="47"/>
      <c r="AV83" s="47">
        <f>AR83</f>
        <v>275</v>
      </c>
      <c r="AW83" s="223">
        <f t="shared" si="83"/>
        <v>606.375</v>
      </c>
      <c r="AX83" s="165">
        <f aca="true" t="shared" si="100" ref="AX83:AX98">AV83*K83</f>
        <v>343.145</v>
      </c>
      <c r="AY83" s="165">
        <f t="shared" si="84"/>
        <v>756.634725</v>
      </c>
      <c r="AZ83" s="47">
        <f aca="true" t="shared" si="101" ref="AZ83:AZ98">AV83+AJ83</f>
        <v>630</v>
      </c>
      <c r="BA83" s="223">
        <f t="shared" si="85"/>
        <v>1389.15</v>
      </c>
      <c r="BB83" s="165">
        <f aca="true" t="shared" si="102" ref="BB83:BB98">AZ83*K83</f>
        <v>786.114</v>
      </c>
      <c r="BC83" s="165">
        <f t="shared" si="86"/>
        <v>1733.38137</v>
      </c>
      <c r="BD83" s="172"/>
    </row>
    <row r="84" spans="1:56" ht="12.75" customHeight="1">
      <c r="A84" s="30">
        <v>2</v>
      </c>
      <c r="B84" s="3">
        <v>110</v>
      </c>
      <c r="C84" s="3">
        <v>242</v>
      </c>
      <c r="D84" s="3" t="s">
        <v>221</v>
      </c>
      <c r="E84" s="3" t="s">
        <v>5</v>
      </c>
      <c r="F84" s="3" t="s">
        <v>144</v>
      </c>
      <c r="G84" s="1">
        <v>32431</v>
      </c>
      <c r="H84" s="3" t="s">
        <v>12</v>
      </c>
      <c r="I84" s="2">
        <v>107.1</v>
      </c>
      <c r="J84" s="2">
        <f t="shared" si="68"/>
        <v>236.1555</v>
      </c>
      <c r="K84" s="63">
        <v>1.2035</v>
      </c>
      <c r="L84" s="11">
        <v>185</v>
      </c>
      <c r="M84" s="100">
        <f t="shared" si="95"/>
        <v>407.925</v>
      </c>
      <c r="N84" s="19">
        <v>195</v>
      </c>
      <c r="O84" s="100">
        <f t="shared" si="69"/>
        <v>429.975</v>
      </c>
      <c r="P84" s="19">
        <v>202.5</v>
      </c>
      <c r="Q84" s="100">
        <f t="shared" si="70"/>
        <v>446.5125</v>
      </c>
      <c r="R84" s="3"/>
      <c r="S84" s="100"/>
      <c r="T84" s="3">
        <f>P84</f>
        <v>202.5</v>
      </c>
      <c r="U84" s="100">
        <f t="shared" si="71"/>
        <v>446.5125</v>
      </c>
      <c r="V84" s="63">
        <f t="shared" si="96"/>
        <v>243.70875</v>
      </c>
      <c r="W84" s="63">
        <f t="shared" si="72"/>
        <v>537.37779375</v>
      </c>
      <c r="X84" s="11">
        <v>160</v>
      </c>
      <c r="Y84" s="100">
        <f t="shared" si="73"/>
        <v>352.8</v>
      </c>
      <c r="Z84" s="3">
        <v>165</v>
      </c>
      <c r="AA84" s="100">
        <f t="shared" si="74"/>
        <v>363.825</v>
      </c>
      <c r="AB84" s="43">
        <v>0</v>
      </c>
      <c r="AC84" s="99">
        <f t="shared" si="75"/>
        <v>0</v>
      </c>
      <c r="AD84" s="3"/>
      <c r="AE84" s="100"/>
      <c r="AF84" s="3">
        <f>Z84</f>
        <v>165</v>
      </c>
      <c r="AG84" s="100">
        <f t="shared" si="76"/>
        <v>363.825</v>
      </c>
      <c r="AH84" s="63">
        <f t="shared" si="97"/>
        <v>198.57750000000001</v>
      </c>
      <c r="AI84" s="63">
        <f t="shared" si="77"/>
        <v>437.8633875</v>
      </c>
      <c r="AJ84" s="3">
        <f t="shared" si="98"/>
        <v>367.5</v>
      </c>
      <c r="AK84" s="100">
        <f t="shared" si="78"/>
        <v>810.3375</v>
      </c>
      <c r="AL84" s="63">
        <f t="shared" si="99"/>
        <v>442.28625</v>
      </c>
      <c r="AM84" s="63">
        <f t="shared" si="79"/>
        <v>975.24118125</v>
      </c>
      <c r="AN84" s="11">
        <v>215</v>
      </c>
      <c r="AO84" s="100">
        <f t="shared" si="80"/>
        <v>474.075</v>
      </c>
      <c r="AP84" s="19">
        <v>222.5</v>
      </c>
      <c r="AQ84" s="100">
        <f t="shared" si="81"/>
        <v>490.6125</v>
      </c>
      <c r="AR84" s="3">
        <v>232.5</v>
      </c>
      <c r="AS84" s="100">
        <f t="shared" si="82"/>
        <v>512.6625</v>
      </c>
      <c r="AT84" s="3"/>
      <c r="AU84" s="3"/>
      <c r="AV84" s="3">
        <f>AR84</f>
        <v>232.5</v>
      </c>
      <c r="AW84" s="100">
        <f t="shared" si="83"/>
        <v>512.6625</v>
      </c>
      <c r="AX84" s="63">
        <f t="shared" si="100"/>
        <v>279.81375</v>
      </c>
      <c r="AY84" s="63">
        <f t="shared" si="84"/>
        <v>616.98931875</v>
      </c>
      <c r="AZ84" s="3">
        <f t="shared" si="101"/>
        <v>600</v>
      </c>
      <c r="BA84" s="100">
        <f t="shared" si="85"/>
        <v>1323</v>
      </c>
      <c r="BB84" s="63">
        <f t="shared" si="102"/>
        <v>722.1</v>
      </c>
      <c r="BC84" s="63">
        <f t="shared" si="86"/>
        <v>1592.2305000000001</v>
      </c>
      <c r="BD84" s="31"/>
    </row>
    <row r="85" spans="1:56" ht="12.75">
      <c r="A85" s="30">
        <v>1</v>
      </c>
      <c r="B85" s="3">
        <v>110</v>
      </c>
      <c r="C85" s="3">
        <v>242</v>
      </c>
      <c r="D85" s="3" t="s">
        <v>222</v>
      </c>
      <c r="E85" s="3" t="s">
        <v>5</v>
      </c>
      <c r="F85" s="3" t="s">
        <v>144</v>
      </c>
      <c r="G85" s="1">
        <v>24641</v>
      </c>
      <c r="H85" s="3" t="s">
        <v>25</v>
      </c>
      <c r="I85" s="2">
        <v>106.7</v>
      </c>
      <c r="J85" s="2">
        <f t="shared" si="68"/>
        <v>235.2735</v>
      </c>
      <c r="K85" s="63">
        <v>1.2299</v>
      </c>
      <c r="L85" s="19">
        <v>200</v>
      </c>
      <c r="M85" s="100">
        <f t="shared" si="95"/>
        <v>441</v>
      </c>
      <c r="N85" s="19">
        <v>215</v>
      </c>
      <c r="O85" s="100">
        <f t="shared" si="69"/>
        <v>474.075</v>
      </c>
      <c r="P85" s="41">
        <v>0</v>
      </c>
      <c r="Q85" s="99">
        <f t="shared" si="70"/>
        <v>0</v>
      </c>
      <c r="R85" s="3"/>
      <c r="S85" s="100"/>
      <c r="T85" s="3">
        <f>N85</f>
        <v>215</v>
      </c>
      <c r="U85" s="100">
        <f t="shared" si="71"/>
        <v>474.075</v>
      </c>
      <c r="V85" s="63">
        <f t="shared" si="96"/>
        <v>264.4285</v>
      </c>
      <c r="W85" s="63">
        <f t="shared" si="72"/>
        <v>583.0648424999999</v>
      </c>
      <c r="X85" s="19">
        <v>160</v>
      </c>
      <c r="Y85" s="100">
        <f t="shared" si="73"/>
        <v>352.8</v>
      </c>
      <c r="Z85" s="43">
        <v>170</v>
      </c>
      <c r="AA85" s="99">
        <f t="shared" si="74"/>
        <v>374.85</v>
      </c>
      <c r="AB85" s="3">
        <v>170</v>
      </c>
      <c r="AC85" s="100">
        <f t="shared" si="75"/>
        <v>374.85</v>
      </c>
      <c r="AD85" s="3"/>
      <c r="AE85" s="100"/>
      <c r="AF85" s="3">
        <f>AB85</f>
        <v>170</v>
      </c>
      <c r="AG85" s="100">
        <f t="shared" si="76"/>
        <v>374.85</v>
      </c>
      <c r="AH85" s="63">
        <f t="shared" si="97"/>
        <v>209.083</v>
      </c>
      <c r="AI85" s="63">
        <f t="shared" si="77"/>
        <v>461.02801500000004</v>
      </c>
      <c r="AJ85" s="3">
        <f t="shared" si="98"/>
        <v>385</v>
      </c>
      <c r="AK85" s="100">
        <f t="shared" si="78"/>
        <v>848.9250000000001</v>
      </c>
      <c r="AL85" s="63">
        <f t="shared" si="99"/>
        <v>473.5115</v>
      </c>
      <c r="AM85" s="63">
        <f t="shared" si="79"/>
        <v>1044.0928575</v>
      </c>
      <c r="AN85" s="3">
        <v>215</v>
      </c>
      <c r="AO85" s="100">
        <f t="shared" si="80"/>
        <v>474.075</v>
      </c>
      <c r="AP85" s="19">
        <v>225</v>
      </c>
      <c r="AQ85" s="100">
        <f t="shared" si="81"/>
        <v>496.125</v>
      </c>
      <c r="AR85" s="3">
        <v>235</v>
      </c>
      <c r="AS85" s="100">
        <f t="shared" si="82"/>
        <v>518.1750000000001</v>
      </c>
      <c r="AT85" s="3"/>
      <c r="AU85" s="3"/>
      <c r="AV85" s="3">
        <f>AR85</f>
        <v>235</v>
      </c>
      <c r="AW85" s="100">
        <f t="shared" si="83"/>
        <v>518.1750000000001</v>
      </c>
      <c r="AX85" s="63">
        <f t="shared" si="100"/>
        <v>289.0265</v>
      </c>
      <c r="AY85" s="63">
        <f t="shared" si="84"/>
        <v>637.3034325000001</v>
      </c>
      <c r="AZ85" s="3">
        <f t="shared" si="101"/>
        <v>620</v>
      </c>
      <c r="BA85" s="100">
        <f t="shared" si="85"/>
        <v>1367.1000000000001</v>
      </c>
      <c r="BB85" s="63">
        <f t="shared" si="102"/>
        <v>762.538</v>
      </c>
      <c r="BC85" s="63">
        <f t="shared" si="86"/>
        <v>1681.3962900000001</v>
      </c>
      <c r="BD85" s="31"/>
    </row>
    <row r="86" spans="1:56" ht="12.75">
      <c r="A86" s="32">
        <v>2</v>
      </c>
      <c r="B86" s="11">
        <v>110</v>
      </c>
      <c r="C86" s="3">
        <v>242</v>
      </c>
      <c r="D86" s="11" t="s">
        <v>223</v>
      </c>
      <c r="E86" s="11" t="s">
        <v>21</v>
      </c>
      <c r="F86" s="11" t="s">
        <v>144</v>
      </c>
      <c r="G86" s="16">
        <v>25717</v>
      </c>
      <c r="H86" s="11" t="s">
        <v>25</v>
      </c>
      <c r="I86" s="17">
        <v>107.3</v>
      </c>
      <c r="J86" s="2">
        <f t="shared" si="68"/>
        <v>236.5965</v>
      </c>
      <c r="K86" s="64">
        <v>1.1936</v>
      </c>
      <c r="L86" s="3">
        <v>190</v>
      </c>
      <c r="M86" s="100">
        <f t="shared" si="95"/>
        <v>418.95</v>
      </c>
      <c r="N86" s="3">
        <v>200</v>
      </c>
      <c r="O86" s="100">
        <f t="shared" si="69"/>
        <v>441</v>
      </c>
      <c r="P86" s="19">
        <v>210</v>
      </c>
      <c r="Q86" s="100">
        <f t="shared" si="70"/>
        <v>463.05</v>
      </c>
      <c r="R86" s="3"/>
      <c r="S86" s="100"/>
      <c r="T86" s="3">
        <f>P86</f>
        <v>210</v>
      </c>
      <c r="U86" s="100">
        <f t="shared" si="71"/>
        <v>463.05</v>
      </c>
      <c r="V86" s="63">
        <f t="shared" si="96"/>
        <v>250.656</v>
      </c>
      <c r="W86" s="63">
        <f t="shared" si="72"/>
        <v>552.6964800000001</v>
      </c>
      <c r="X86" s="3">
        <v>135</v>
      </c>
      <c r="Y86" s="100">
        <f t="shared" si="73"/>
        <v>297.675</v>
      </c>
      <c r="Z86" s="43">
        <v>142.5</v>
      </c>
      <c r="AA86" s="99">
        <f t="shared" si="74"/>
        <v>314.21250000000003</v>
      </c>
      <c r="AB86" s="43">
        <v>142.5</v>
      </c>
      <c r="AC86" s="99">
        <f t="shared" si="75"/>
        <v>314.21250000000003</v>
      </c>
      <c r="AD86" s="3"/>
      <c r="AE86" s="100"/>
      <c r="AF86" s="3">
        <f>X86</f>
        <v>135</v>
      </c>
      <c r="AG86" s="100">
        <f t="shared" si="76"/>
        <v>297.675</v>
      </c>
      <c r="AH86" s="63">
        <f t="shared" si="97"/>
        <v>161.136</v>
      </c>
      <c r="AI86" s="63">
        <f t="shared" si="77"/>
        <v>355.30488</v>
      </c>
      <c r="AJ86" s="3">
        <f t="shared" si="98"/>
        <v>345</v>
      </c>
      <c r="AK86" s="100">
        <f t="shared" si="78"/>
        <v>760.725</v>
      </c>
      <c r="AL86" s="63">
        <f t="shared" si="99"/>
        <v>411.792</v>
      </c>
      <c r="AM86" s="63">
        <f t="shared" si="79"/>
        <v>908.00136</v>
      </c>
      <c r="AN86" s="3">
        <v>220</v>
      </c>
      <c r="AO86" s="100">
        <f t="shared" si="80"/>
        <v>485.1</v>
      </c>
      <c r="AP86" s="19">
        <v>230</v>
      </c>
      <c r="AQ86" s="100">
        <f t="shared" si="81"/>
        <v>507.15000000000003</v>
      </c>
      <c r="AR86" s="43">
        <v>245</v>
      </c>
      <c r="AS86" s="99">
        <f t="shared" si="82"/>
        <v>540.225</v>
      </c>
      <c r="AT86" s="3"/>
      <c r="AU86" s="3"/>
      <c r="AV86" s="3">
        <f>AP86</f>
        <v>230</v>
      </c>
      <c r="AW86" s="100">
        <f t="shared" si="83"/>
        <v>507.15000000000003</v>
      </c>
      <c r="AX86" s="63">
        <f t="shared" si="100"/>
        <v>274.528</v>
      </c>
      <c r="AY86" s="63">
        <f t="shared" si="84"/>
        <v>605.33424</v>
      </c>
      <c r="AZ86" s="3">
        <f t="shared" si="101"/>
        <v>575</v>
      </c>
      <c r="BA86" s="100">
        <f t="shared" si="85"/>
        <v>1267.875</v>
      </c>
      <c r="BB86" s="63">
        <f t="shared" si="102"/>
        <v>686.32</v>
      </c>
      <c r="BC86" s="63">
        <f t="shared" si="86"/>
        <v>1513.3355999999999</v>
      </c>
      <c r="BD86" s="31"/>
    </row>
    <row r="87" spans="1:56" ht="12.75" customHeight="1">
      <c r="A87" s="30">
        <v>1</v>
      </c>
      <c r="B87" s="3">
        <v>110</v>
      </c>
      <c r="C87" s="3">
        <v>242</v>
      </c>
      <c r="D87" s="3" t="s">
        <v>224</v>
      </c>
      <c r="E87" s="3" t="s">
        <v>5</v>
      </c>
      <c r="F87" s="3" t="s">
        <v>144</v>
      </c>
      <c r="G87" s="1">
        <v>19516</v>
      </c>
      <c r="H87" s="3" t="s">
        <v>23</v>
      </c>
      <c r="I87" s="2">
        <v>104.4</v>
      </c>
      <c r="J87" s="2">
        <f t="shared" si="68"/>
        <v>230.20200000000003</v>
      </c>
      <c r="K87" s="63">
        <v>1.844</v>
      </c>
      <c r="L87" s="11">
        <v>150</v>
      </c>
      <c r="M87" s="100">
        <f t="shared" si="95"/>
        <v>330.75</v>
      </c>
      <c r="N87" s="19">
        <v>165</v>
      </c>
      <c r="O87" s="100">
        <f t="shared" si="69"/>
        <v>363.825</v>
      </c>
      <c r="P87" s="19">
        <v>170</v>
      </c>
      <c r="Q87" s="100">
        <f t="shared" si="70"/>
        <v>374.85</v>
      </c>
      <c r="R87" s="3"/>
      <c r="S87" s="100"/>
      <c r="T87" s="3">
        <f>P87</f>
        <v>170</v>
      </c>
      <c r="U87" s="100">
        <f t="shared" si="71"/>
        <v>374.85</v>
      </c>
      <c r="V87" s="63">
        <f t="shared" si="96"/>
        <v>313.48</v>
      </c>
      <c r="W87" s="63">
        <f t="shared" si="72"/>
        <v>691.2234000000001</v>
      </c>
      <c r="X87" s="11">
        <v>115</v>
      </c>
      <c r="Y87" s="100">
        <f t="shared" si="73"/>
        <v>253.57500000000002</v>
      </c>
      <c r="Z87" s="3">
        <v>120</v>
      </c>
      <c r="AA87" s="100">
        <f t="shared" si="74"/>
        <v>264.6</v>
      </c>
      <c r="AB87" s="3">
        <v>125</v>
      </c>
      <c r="AC87" s="100">
        <f t="shared" si="75"/>
        <v>275.625</v>
      </c>
      <c r="AD87" s="3"/>
      <c r="AE87" s="100"/>
      <c r="AF87" s="3">
        <f>AB87</f>
        <v>125</v>
      </c>
      <c r="AG87" s="100">
        <f t="shared" si="76"/>
        <v>275.625</v>
      </c>
      <c r="AH87" s="63">
        <f t="shared" si="97"/>
        <v>230.5</v>
      </c>
      <c r="AI87" s="63">
        <f t="shared" si="77"/>
        <v>508.2525</v>
      </c>
      <c r="AJ87" s="3">
        <f t="shared" si="98"/>
        <v>295</v>
      </c>
      <c r="AK87" s="100">
        <f t="shared" si="78"/>
        <v>650.475</v>
      </c>
      <c r="AL87" s="63">
        <f t="shared" si="99"/>
        <v>543.98</v>
      </c>
      <c r="AM87" s="63">
        <f t="shared" si="79"/>
        <v>1199.4759000000001</v>
      </c>
      <c r="AN87" s="11">
        <v>200</v>
      </c>
      <c r="AO87" s="100">
        <f t="shared" si="80"/>
        <v>441</v>
      </c>
      <c r="AP87" s="41">
        <v>210</v>
      </c>
      <c r="AQ87" s="99">
        <f t="shared" si="81"/>
        <v>463.05</v>
      </c>
      <c r="AR87" s="43">
        <v>212.5</v>
      </c>
      <c r="AS87" s="99">
        <f t="shared" si="82"/>
        <v>468.5625</v>
      </c>
      <c r="AT87" s="3"/>
      <c r="AU87" s="3"/>
      <c r="AV87" s="3">
        <f>AN87</f>
        <v>200</v>
      </c>
      <c r="AW87" s="100">
        <f t="shared" si="83"/>
        <v>441</v>
      </c>
      <c r="AX87" s="63">
        <f t="shared" si="100"/>
        <v>368.8</v>
      </c>
      <c r="AY87" s="63">
        <f t="shared" si="84"/>
        <v>813.2040000000001</v>
      </c>
      <c r="AZ87" s="3">
        <f t="shared" si="101"/>
        <v>495</v>
      </c>
      <c r="BA87" s="100">
        <f t="shared" si="85"/>
        <v>1091.4750000000001</v>
      </c>
      <c r="BB87" s="63">
        <f t="shared" si="102"/>
        <v>912.7800000000001</v>
      </c>
      <c r="BC87" s="63">
        <f t="shared" si="86"/>
        <v>2012.6799000000003</v>
      </c>
      <c r="BD87" s="31"/>
    </row>
    <row r="88" spans="1:56" ht="12.75">
      <c r="A88" s="30">
        <v>1</v>
      </c>
      <c r="B88" s="3">
        <v>110</v>
      </c>
      <c r="C88" s="3">
        <v>242</v>
      </c>
      <c r="D88" s="3" t="s">
        <v>225</v>
      </c>
      <c r="E88" s="3" t="s">
        <v>6</v>
      </c>
      <c r="F88" s="3" t="s">
        <v>144</v>
      </c>
      <c r="G88" s="1">
        <v>31274</v>
      </c>
      <c r="H88" s="3" t="s">
        <v>8</v>
      </c>
      <c r="I88" s="2">
        <v>110</v>
      </c>
      <c r="J88" s="2">
        <f t="shared" si="68"/>
        <v>242.55</v>
      </c>
      <c r="K88" s="63">
        <v>1.2275</v>
      </c>
      <c r="L88" s="19">
        <v>240</v>
      </c>
      <c r="M88" s="100">
        <f t="shared" si="95"/>
        <v>529.2</v>
      </c>
      <c r="N88" s="20">
        <v>250</v>
      </c>
      <c r="O88" s="100">
        <f t="shared" si="69"/>
        <v>551.25</v>
      </c>
      <c r="P88" s="19">
        <v>260</v>
      </c>
      <c r="Q88" s="100">
        <f t="shared" si="70"/>
        <v>573.3000000000001</v>
      </c>
      <c r="R88" s="3"/>
      <c r="S88" s="100"/>
      <c r="T88" s="3">
        <f>P88</f>
        <v>260</v>
      </c>
      <c r="U88" s="100">
        <f t="shared" si="71"/>
        <v>573.3000000000001</v>
      </c>
      <c r="V88" s="63">
        <f t="shared" si="96"/>
        <v>319.15000000000003</v>
      </c>
      <c r="W88" s="63">
        <f t="shared" si="72"/>
        <v>703.7257500000001</v>
      </c>
      <c r="X88" s="19">
        <v>190</v>
      </c>
      <c r="Y88" s="100">
        <f t="shared" si="73"/>
        <v>418.95</v>
      </c>
      <c r="Z88" s="43">
        <v>200</v>
      </c>
      <c r="AA88" s="99">
        <f t="shared" si="74"/>
        <v>441</v>
      </c>
      <c r="AB88" s="42">
        <v>200</v>
      </c>
      <c r="AC88" s="99">
        <f t="shared" si="75"/>
        <v>441</v>
      </c>
      <c r="AD88" s="3"/>
      <c r="AE88" s="100"/>
      <c r="AF88" s="3">
        <f>X88</f>
        <v>190</v>
      </c>
      <c r="AG88" s="100">
        <f t="shared" si="76"/>
        <v>418.95</v>
      </c>
      <c r="AH88" s="63">
        <f t="shared" si="97"/>
        <v>233.225</v>
      </c>
      <c r="AI88" s="63">
        <f t="shared" si="77"/>
        <v>514.261125</v>
      </c>
      <c r="AJ88" s="3">
        <f t="shared" si="98"/>
        <v>450</v>
      </c>
      <c r="AK88" s="100">
        <f t="shared" si="78"/>
        <v>992.25</v>
      </c>
      <c r="AL88" s="63">
        <f t="shared" si="99"/>
        <v>552.375</v>
      </c>
      <c r="AM88" s="63">
        <f t="shared" si="79"/>
        <v>1217.986875</v>
      </c>
      <c r="AN88" s="3">
        <v>290</v>
      </c>
      <c r="AO88" s="100">
        <f t="shared" si="80"/>
        <v>639.45</v>
      </c>
      <c r="AP88" s="19">
        <v>300</v>
      </c>
      <c r="AQ88" s="100">
        <f t="shared" si="81"/>
        <v>661.5</v>
      </c>
      <c r="AR88" s="3">
        <v>310</v>
      </c>
      <c r="AS88" s="100">
        <f t="shared" si="82"/>
        <v>683.5500000000001</v>
      </c>
      <c r="AT88" s="3"/>
      <c r="AU88" s="3"/>
      <c r="AV88" s="3">
        <f>AR88</f>
        <v>310</v>
      </c>
      <c r="AW88" s="100">
        <f t="shared" si="83"/>
        <v>683.5500000000001</v>
      </c>
      <c r="AX88" s="63">
        <f t="shared" si="100"/>
        <v>380.52500000000003</v>
      </c>
      <c r="AY88" s="63">
        <f t="shared" si="84"/>
        <v>839.0576250000001</v>
      </c>
      <c r="AZ88" s="3">
        <f t="shared" si="101"/>
        <v>760</v>
      </c>
      <c r="BA88" s="100">
        <f t="shared" si="85"/>
        <v>1675.8</v>
      </c>
      <c r="BB88" s="63">
        <f t="shared" si="102"/>
        <v>932.9</v>
      </c>
      <c r="BC88" s="63">
        <f t="shared" si="86"/>
        <v>2057.0445</v>
      </c>
      <c r="BD88" s="31" t="s">
        <v>49</v>
      </c>
    </row>
    <row r="89" spans="1:56" ht="12.75">
      <c r="A89" s="30">
        <v>2</v>
      </c>
      <c r="B89" s="3">
        <v>110</v>
      </c>
      <c r="C89" s="3">
        <v>242</v>
      </c>
      <c r="D89" s="3" t="s">
        <v>226</v>
      </c>
      <c r="E89" s="3" t="s">
        <v>42</v>
      </c>
      <c r="F89" s="3" t="s">
        <v>144</v>
      </c>
      <c r="G89" s="1">
        <v>30957</v>
      </c>
      <c r="H89" s="3" t="s">
        <v>8</v>
      </c>
      <c r="I89" s="2">
        <v>103.1</v>
      </c>
      <c r="J89" s="2">
        <f t="shared" si="68"/>
        <v>227.3355</v>
      </c>
      <c r="K89" s="63">
        <v>1.2072</v>
      </c>
      <c r="L89" s="20">
        <v>220</v>
      </c>
      <c r="M89" s="100">
        <f t="shared" si="95"/>
        <v>485.1</v>
      </c>
      <c r="N89" s="19">
        <v>230</v>
      </c>
      <c r="O89" s="100">
        <f t="shared" si="69"/>
        <v>507.15000000000003</v>
      </c>
      <c r="P89" s="19">
        <v>240</v>
      </c>
      <c r="Q89" s="100">
        <f t="shared" si="70"/>
        <v>529.2</v>
      </c>
      <c r="R89" s="3"/>
      <c r="S89" s="100"/>
      <c r="T89" s="3">
        <f>P89</f>
        <v>240</v>
      </c>
      <c r="U89" s="100">
        <f t="shared" si="71"/>
        <v>529.2</v>
      </c>
      <c r="V89" s="63">
        <f t="shared" si="96"/>
        <v>289.728</v>
      </c>
      <c r="W89" s="63">
        <f t="shared" si="72"/>
        <v>638.8502400000001</v>
      </c>
      <c r="X89" s="20">
        <v>200</v>
      </c>
      <c r="Y89" s="100">
        <f t="shared" si="73"/>
        <v>441</v>
      </c>
      <c r="Z89" s="3">
        <v>210</v>
      </c>
      <c r="AA89" s="100">
        <f t="shared" si="74"/>
        <v>463.05</v>
      </c>
      <c r="AB89" s="11">
        <v>215</v>
      </c>
      <c r="AC89" s="100">
        <f t="shared" si="75"/>
        <v>474.075</v>
      </c>
      <c r="AD89" s="3"/>
      <c r="AE89" s="100"/>
      <c r="AF89" s="3">
        <f>AB89</f>
        <v>215</v>
      </c>
      <c r="AG89" s="100">
        <f t="shared" si="76"/>
        <v>474.075</v>
      </c>
      <c r="AH89" s="63">
        <f t="shared" si="97"/>
        <v>259.548</v>
      </c>
      <c r="AI89" s="63">
        <f t="shared" si="77"/>
        <v>572.30334</v>
      </c>
      <c r="AJ89" s="3">
        <f t="shared" si="98"/>
        <v>455</v>
      </c>
      <c r="AK89" s="100">
        <f t="shared" si="78"/>
        <v>1003.275</v>
      </c>
      <c r="AL89" s="63">
        <f t="shared" si="99"/>
        <v>549.2760000000001</v>
      </c>
      <c r="AM89" s="63">
        <f t="shared" si="79"/>
        <v>1211.15358</v>
      </c>
      <c r="AN89" s="3">
        <v>230</v>
      </c>
      <c r="AO89" s="100">
        <f t="shared" si="80"/>
        <v>507.15000000000003</v>
      </c>
      <c r="AP89" s="19">
        <v>245</v>
      </c>
      <c r="AQ89" s="100">
        <f t="shared" si="81"/>
        <v>540.225</v>
      </c>
      <c r="AR89" s="43">
        <v>260</v>
      </c>
      <c r="AS89" s="99">
        <f t="shared" si="82"/>
        <v>573.3000000000001</v>
      </c>
      <c r="AT89" s="3"/>
      <c r="AU89" s="3"/>
      <c r="AV89" s="3">
        <f>AP89</f>
        <v>245</v>
      </c>
      <c r="AW89" s="100">
        <f t="shared" si="83"/>
        <v>540.225</v>
      </c>
      <c r="AX89" s="63">
        <f t="shared" si="100"/>
        <v>295.764</v>
      </c>
      <c r="AY89" s="63">
        <f t="shared" si="84"/>
        <v>652.15962</v>
      </c>
      <c r="AZ89" s="3">
        <f t="shared" si="101"/>
        <v>700</v>
      </c>
      <c r="BA89" s="100">
        <f t="shared" si="85"/>
        <v>1543.5</v>
      </c>
      <c r="BB89" s="63">
        <f t="shared" si="102"/>
        <v>845.0400000000001</v>
      </c>
      <c r="BC89" s="63">
        <f t="shared" si="86"/>
        <v>1863.3132</v>
      </c>
      <c r="BD89" s="31" t="s">
        <v>77</v>
      </c>
    </row>
    <row r="90" spans="1:56" ht="12.75">
      <c r="A90" s="30">
        <v>3</v>
      </c>
      <c r="B90" s="3">
        <v>110</v>
      </c>
      <c r="C90" s="3">
        <v>242</v>
      </c>
      <c r="D90" s="3" t="s">
        <v>227</v>
      </c>
      <c r="E90" s="3" t="s">
        <v>20</v>
      </c>
      <c r="F90" s="3" t="s">
        <v>144</v>
      </c>
      <c r="G90" s="1">
        <v>28699</v>
      </c>
      <c r="H90" s="3" t="s">
        <v>8</v>
      </c>
      <c r="I90" s="2">
        <v>106.2</v>
      </c>
      <c r="J90" s="2">
        <f t="shared" si="68"/>
        <v>234.17100000000002</v>
      </c>
      <c r="K90" s="63">
        <v>1.1945</v>
      </c>
      <c r="L90" s="11">
        <v>175</v>
      </c>
      <c r="M90" s="100">
        <f t="shared" si="95"/>
        <v>385.875</v>
      </c>
      <c r="N90" s="19">
        <v>190</v>
      </c>
      <c r="O90" s="100">
        <f t="shared" si="69"/>
        <v>418.95</v>
      </c>
      <c r="P90" s="41">
        <v>200</v>
      </c>
      <c r="Q90" s="99">
        <f t="shared" si="70"/>
        <v>441</v>
      </c>
      <c r="R90" s="3"/>
      <c r="S90" s="100"/>
      <c r="T90" s="3">
        <f>N90</f>
        <v>190</v>
      </c>
      <c r="U90" s="100">
        <f t="shared" si="71"/>
        <v>418.95</v>
      </c>
      <c r="V90" s="63">
        <f t="shared" si="96"/>
        <v>226.95499999999998</v>
      </c>
      <c r="W90" s="63">
        <f t="shared" si="72"/>
        <v>500.4357749999999</v>
      </c>
      <c r="X90" s="11">
        <v>160</v>
      </c>
      <c r="Y90" s="100">
        <f t="shared" si="73"/>
        <v>352.8</v>
      </c>
      <c r="Z90" s="3">
        <v>170</v>
      </c>
      <c r="AA90" s="100">
        <f t="shared" si="74"/>
        <v>374.85</v>
      </c>
      <c r="AB90" s="43">
        <v>175</v>
      </c>
      <c r="AC90" s="99">
        <f t="shared" si="75"/>
        <v>385.875</v>
      </c>
      <c r="AD90" s="3"/>
      <c r="AE90" s="100"/>
      <c r="AF90" s="3">
        <f>Z90</f>
        <v>170</v>
      </c>
      <c r="AG90" s="100">
        <f t="shared" si="76"/>
        <v>374.85</v>
      </c>
      <c r="AH90" s="63">
        <f t="shared" si="97"/>
        <v>203.06499999999997</v>
      </c>
      <c r="AI90" s="63">
        <f t="shared" si="77"/>
        <v>447.758325</v>
      </c>
      <c r="AJ90" s="3">
        <f t="shared" si="98"/>
        <v>360</v>
      </c>
      <c r="AK90" s="100">
        <f t="shared" si="78"/>
        <v>793.8000000000001</v>
      </c>
      <c r="AL90" s="63">
        <f t="shared" si="99"/>
        <v>430.02</v>
      </c>
      <c r="AM90" s="63">
        <f t="shared" si="79"/>
        <v>948.1941</v>
      </c>
      <c r="AN90" s="11">
        <v>205</v>
      </c>
      <c r="AO90" s="100">
        <f t="shared" si="80"/>
        <v>452.02500000000003</v>
      </c>
      <c r="AP90" s="19">
        <v>215</v>
      </c>
      <c r="AQ90" s="100">
        <f t="shared" si="81"/>
        <v>474.075</v>
      </c>
      <c r="AR90" s="43">
        <v>225</v>
      </c>
      <c r="AS90" s="99">
        <f t="shared" si="82"/>
        <v>496.125</v>
      </c>
      <c r="AT90" s="3"/>
      <c r="AU90" s="3"/>
      <c r="AV90" s="3">
        <f>AP90</f>
        <v>215</v>
      </c>
      <c r="AW90" s="100">
        <f t="shared" si="83"/>
        <v>474.075</v>
      </c>
      <c r="AX90" s="63">
        <f t="shared" si="100"/>
        <v>256.8175</v>
      </c>
      <c r="AY90" s="63">
        <f t="shared" si="84"/>
        <v>566.2825875</v>
      </c>
      <c r="AZ90" s="3">
        <f t="shared" si="101"/>
        <v>575</v>
      </c>
      <c r="BA90" s="100">
        <f t="shared" si="85"/>
        <v>1267.875</v>
      </c>
      <c r="BB90" s="63">
        <f t="shared" si="102"/>
        <v>686.8375</v>
      </c>
      <c r="BC90" s="63">
        <f t="shared" si="86"/>
        <v>1514.4766874999998</v>
      </c>
      <c r="BD90" s="31"/>
    </row>
    <row r="91" spans="1:56" ht="13.5" thickBot="1">
      <c r="A91" s="122">
        <v>1</v>
      </c>
      <c r="B91" s="45">
        <v>110</v>
      </c>
      <c r="C91" s="45">
        <v>242</v>
      </c>
      <c r="D91" s="45" t="s">
        <v>228</v>
      </c>
      <c r="E91" s="45" t="s">
        <v>34</v>
      </c>
      <c r="F91" s="45" t="s">
        <v>144</v>
      </c>
      <c r="G91" s="123">
        <v>33921</v>
      </c>
      <c r="H91" s="45" t="s">
        <v>9</v>
      </c>
      <c r="I91" s="124">
        <v>109.2</v>
      </c>
      <c r="J91" s="124">
        <f t="shared" si="68"/>
        <v>240.786</v>
      </c>
      <c r="K91" s="126">
        <v>1.2556</v>
      </c>
      <c r="L91" s="134">
        <v>200</v>
      </c>
      <c r="M91" s="218">
        <f t="shared" si="95"/>
        <v>441</v>
      </c>
      <c r="N91" s="128">
        <v>230</v>
      </c>
      <c r="O91" s="218">
        <f t="shared" si="69"/>
        <v>507.15000000000003</v>
      </c>
      <c r="P91" s="128">
        <v>250</v>
      </c>
      <c r="Q91" s="300">
        <f t="shared" si="70"/>
        <v>551.25</v>
      </c>
      <c r="R91" s="45"/>
      <c r="S91" s="218"/>
      <c r="T91" s="45">
        <f>P91</f>
        <v>250</v>
      </c>
      <c r="U91" s="218">
        <f t="shared" si="71"/>
        <v>551.25</v>
      </c>
      <c r="V91" s="126">
        <f t="shared" si="96"/>
        <v>313.90000000000003</v>
      </c>
      <c r="W91" s="126">
        <f t="shared" si="72"/>
        <v>692.1495</v>
      </c>
      <c r="X91" s="134">
        <v>140</v>
      </c>
      <c r="Y91" s="218">
        <f t="shared" si="73"/>
        <v>308.7</v>
      </c>
      <c r="Z91" s="277">
        <v>160</v>
      </c>
      <c r="AA91" s="219">
        <f t="shared" si="74"/>
        <v>352.8</v>
      </c>
      <c r="AB91" s="45">
        <v>160</v>
      </c>
      <c r="AC91" s="218">
        <f t="shared" si="75"/>
        <v>352.8</v>
      </c>
      <c r="AD91" s="45"/>
      <c r="AE91" s="218"/>
      <c r="AF91" s="45">
        <f>AB91</f>
        <v>160</v>
      </c>
      <c r="AG91" s="218">
        <f t="shared" si="76"/>
        <v>352.8</v>
      </c>
      <c r="AH91" s="126">
        <f t="shared" si="97"/>
        <v>200.89600000000002</v>
      </c>
      <c r="AI91" s="126">
        <f t="shared" si="77"/>
        <v>442.97568</v>
      </c>
      <c r="AJ91" s="45">
        <f t="shared" si="98"/>
        <v>410</v>
      </c>
      <c r="AK91" s="218">
        <f t="shared" si="78"/>
        <v>904.0500000000001</v>
      </c>
      <c r="AL91" s="126">
        <f t="shared" si="99"/>
        <v>514.796</v>
      </c>
      <c r="AM91" s="126">
        <f t="shared" si="79"/>
        <v>1135.1251800000002</v>
      </c>
      <c r="AN91" s="134">
        <v>220</v>
      </c>
      <c r="AO91" s="218">
        <f t="shared" si="80"/>
        <v>485.1</v>
      </c>
      <c r="AP91" s="128">
        <v>240</v>
      </c>
      <c r="AQ91" s="218">
        <f t="shared" si="81"/>
        <v>529.2</v>
      </c>
      <c r="AR91" s="277">
        <v>260</v>
      </c>
      <c r="AS91" s="219">
        <f t="shared" si="82"/>
        <v>573.3000000000001</v>
      </c>
      <c r="AT91" s="45"/>
      <c r="AU91" s="45"/>
      <c r="AV91" s="45">
        <f>AP91</f>
        <v>240</v>
      </c>
      <c r="AW91" s="218">
        <f t="shared" si="83"/>
        <v>529.2</v>
      </c>
      <c r="AX91" s="126">
        <f t="shared" si="100"/>
        <v>301.344</v>
      </c>
      <c r="AY91" s="126">
        <f t="shared" si="84"/>
        <v>664.4635200000001</v>
      </c>
      <c r="AZ91" s="45">
        <f t="shared" si="101"/>
        <v>650</v>
      </c>
      <c r="BA91" s="218">
        <f t="shared" si="85"/>
        <v>1433.25</v>
      </c>
      <c r="BB91" s="126">
        <f t="shared" si="102"/>
        <v>816.14</v>
      </c>
      <c r="BC91" s="126">
        <f t="shared" si="86"/>
        <v>1799.5887</v>
      </c>
      <c r="BD91" s="132" t="s">
        <v>106</v>
      </c>
    </row>
    <row r="92" spans="1:56" ht="12.75">
      <c r="A92" s="201">
        <v>1</v>
      </c>
      <c r="B92" s="36">
        <v>125</v>
      </c>
      <c r="C92" s="36">
        <v>275</v>
      </c>
      <c r="D92" s="36" t="s">
        <v>229</v>
      </c>
      <c r="E92" s="36" t="s">
        <v>41</v>
      </c>
      <c r="F92" s="36" t="s">
        <v>144</v>
      </c>
      <c r="G92" s="202">
        <v>24438</v>
      </c>
      <c r="H92" s="36" t="s">
        <v>25</v>
      </c>
      <c r="I92" s="203">
        <v>114.2</v>
      </c>
      <c r="J92" s="203">
        <f t="shared" si="68"/>
        <v>251.811</v>
      </c>
      <c r="K92" s="67">
        <v>1.2092</v>
      </c>
      <c r="L92" s="210">
        <v>210</v>
      </c>
      <c r="M92" s="232">
        <f t="shared" si="95"/>
        <v>463.05</v>
      </c>
      <c r="N92" s="207">
        <v>222.5</v>
      </c>
      <c r="O92" s="232">
        <f t="shared" si="69"/>
        <v>490.6125</v>
      </c>
      <c r="P92" s="207">
        <v>230</v>
      </c>
      <c r="Q92" s="232">
        <f t="shared" si="70"/>
        <v>507.15000000000003</v>
      </c>
      <c r="R92" s="36"/>
      <c r="S92" s="232"/>
      <c r="T92" s="36">
        <f>P92</f>
        <v>230</v>
      </c>
      <c r="U92" s="232">
        <f t="shared" si="71"/>
        <v>507.15000000000003</v>
      </c>
      <c r="V92" s="67">
        <f t="shared" si="96"/>
        <v>278.116</v>
      </c>
      <c r="W92" s="67">
        <f t="shared" si="72"/>
        <v>613.2457800000001</v>
      </c>
      <c r="X92" s="210">
        <v>157.5</v>
      </c>
      <c r="Y92" s="232">
        <f t="shared" si="73"/>
        <v>347.2875</v>
      </c>
      <c r="Z92" s="36">
        <v>162.5</v>
      </c>
      <c r="AA92" s="232">
        <f t="shared" si="74"/>
        <v>358.3125</v>
      </c>
      <c r="AB92" s="36">
        <v>165</v>
      </c>
      <c r="AC92" s="232">
        <f t="shared" si="75"/>
        <v>363.825</v>
      </c>
      <c r="AD92" s="36"/>
      <c r="AE92" s="232"/>
      <c r="AF92" s="36">
        <f>AB92</f>
        <v>165</v>
      </c>
      <c r="AG92" s="232">
        <f t="shared" si="76"/>
        <v>363.825</v>
      </c>
      <c r="AH92" s="67">
        <f t="shared" si="97"/>
        <v>199.518</v>
      </c>
      <c r="AI92" s="67">
        <f t="shared" si="77"/>
        <v>439.93719</v>
      </c>
      <c r="AJ92" s="36">
        <f t="shared" si="98"/>
        <v>395</v>
      </c>
      <c r="AK92" s="232">
        <f t="shared" si="78"/>
        <v>870.975</v>
      </c>
      <c r="AL92" s="67">
        <f t="shared" si="99"/>
        <v>477.634</v>
      </c>
      <c r="AM92" s="67">
        <f t="shared" si="79"/>
        <v>1053.18297</v>
      </c>
      <c r="AN92" s="210">
        <v>230</v>
      </c>
      <c r="AO92" s="232">
        <f t="shared" si="80"/>
        <v>507.15000000000003</v>
      </c>
      <c r="AP92" s="285">
        <v>247.5</v>
      </c>
      <c r="AQ92" s="233">
        <f t="shared" si="81"/>
        <v>545.7375000000001</v>
      </c>
      <c r="AR92" s="268">
        <v>0</v>
      </c>
      <c r="AS92" s="233">
        <f t="shared" si="82"/>
        <v>0</v>
      </c>
      <c r="AT92" s="36"/>
      <c r="AU92" s="36"/>
      <c r="AV92" s="36">
        <f>AN92</f>
        <v>230</v>
      </c>
      <c r="AW92" s="232">
        <f t="shared" si="83"/>
        <v>507.15000000000003</v>
      </c>
      <c r="AX92" s="67">
        <f t="shared" si="100"/>
        <v>278.116</v>
      </c>
      <c r="AY92" s="67">
        <f t="shared" si="84"/>
        <v>613.2457800000001</v>
      </c>
      <c r="AZ92" s="36">
        <f t="shared" si="101"/>
        <v>625</v>
      </c>
      <c r="BA92" s="232">
        <f t="shared" si="85"/>
        <v>1378.125</v>
      </c>
      <c r="BB92" s="67">
        <f t="shared" si="102"/>
        <v>755.75</v>
      </c>
      <c r="BC92" s="67">
        <f t="shared" si="86"/>
        <v>1666.42875</v>
      </c>
      <c r="BD92" s="212"/>
    </row>
    <row r="93" spans="1:56" ht="12.75">
      <c r="A93" s="30">
        <v>2</v>
      </c>
      <c r="B93" s="3">
        <v>125</v>
      </c>
      <c r="C93" s="3">
        <v>275</v>
      </c>
      <c r="D93" s="3" t="s">
        <v>230</v>
      </c>
      <c r="E93" s="3" t="s">
        <v>6</v>
      </c>
      <c r="F93" s="3" t="s">
        <v>144</v>
      </c>
      <c r="G93" s="1">
        <v>24587</v>
      </c>
      <c r="H93" s="3" t="s">
        <v>25</v>
      </c>
      <c r="I93" s="2">
        <v>120.8</v>
      </c>
      <c r="J93" s="2">
        <f t="shared" si="68"/>
        <v>266.364</v>
      </c>
      <c r="K93" s="63">
        <v>1.1962</v>
      </c>
      <c r="L93" s="66">
        <v>200</v>
      </c>
      <c r="M93" s="100">
        <f t="shared" si="95"/>
        <v>441</v>
      </c>
      <c r="N93" s="44">
        <v>220</v>
      </c>
      <c r="O93" s="99">
        <f t="shared" si="69"/>
        <v>485.1</v>
      </c>
      <c r="P93" s="41">
        <v>225</v>
      </c>
      <c r="Q93" s="99">
        <f t="shared" si="70"/>
        <v>496.125</v>
      </c>
      <c r="R93" s="3"/>
      <c r="S93" s="100"/>
      <c r="T93" s="3">
        <f>L93</f>
        <v>200</v>
      </c>
      <c r="U93" s="100">
        <f t="shared" si="71"/>
        <v>441</v>
      </c>
      <c r="V93" s="63">
        <f t="shared" si="96"/>
        <v>239.23999999999998</v>
      </c>
      <c r="W93" s="63">
        <f t="shared" si="72"/>
        <v>527.5242</v>
      </c>
      <c r="X93" s="11">
        <v>160</v>
      </c>
      <c r="Y93" s="100">
        <f t="shared" si="73"/>
        <v>352.8</v>
      </c>
      <c r="Z93" s="11">
        <v>170</v>
      </c>
      <c r="AA93" s="100">
        <f t="shared" si="74"/>
        <v>374.85</v>
      </c>
      <c r="AB93" s="42">
        <v>0</v>
      </c>
      <c r="AC93" s="99">
        <f t="shared" si="75"/>
        <v>0</v>
      </c>
      <c r="AD93" s="11"/>
      <c r="AE93" s="101"/>
      <c r="AF93" s="3">
        <f>Z93</f>
        <v>170</v>
      </c>
      <c r="AG93" s="100">
        <f t="shared" si="76"/>
        <v>374.85</v>
      </c>
      <c r="AH93" s="63">
        <f t="shared" si="97"/>
        <v>203.35399999999998</v>
      </c>
      <c r="AI93" s="63">
        <f t="shared" si="77"/>
        <v>448.39557</v>
      </c>
      <c r="AJ93" s="3">
        <f t="shared" si="98"/>
        <v>370</v>
      </c>
      <c r="AK93" s="100">
        <f t="shared" si="78"/>
        <v>815.85</v>
      </c>
      <c r="AL93" s="63">
        <f t="shared" si="99"/>
        <v>442.594</v>
      </c>
      <c r="AM93" s="63">
        <f t="shared" si="79"/>
        <v>975.91977</v>
      </c>
      <c r="AN93" s="11">
        <v>230</v>
      </c>
      <c r="AO93" s="100">
        <f t="shared" si="80"/>
        <v>507.15000000000003</v>
      </c>
      <c r="AP93" s="19">
        <v>240</v>
      </c>
      <c r="AQ93" s="100">
        <f t="shared" si="81"/>
        <v>529.2</v>
      </c>
      <c r="AR93" s="43">
        <v>257.5</v>
      </c>
      <c r="AS93" s="99">
        <f t="shared" si="82"/>
        <v>567.7875</v>
      </c>
      <c r="AT93" s="3"/>
      <c r="AU93" s="3"/>
      <c r="AV93" s="3">
        <f>AP93</f>
        <v>240</v>
      </c>
      <c r="AW93" s="100">
        <f t="shared" si="83"/>
        <v>529.2</v>
      </c>
      <c r="AX93" s="63">
        <f t="shared" si="100"/>
        <v>287.08799999999997</v>
      </c>
      <c r="AY93" s="63">
        <f t="shared" si="84"/>
        <v>633.02904</v>
      </c>
      <c r="AZ93" s="3">
        <f t="shared" si="101"/>
        <v>610</v>
      </c>
      <c r="BA93" s="100">
        <f t="shared" si="85"/>
        <v>1345.05</v>
      </c>
      <c r="BB93" s="63">
        <f t="shared" si="102"/>
        <v>729.6819999999999</v>
      </c>
      <c r="BC93" s="63">
        <f t="shared" si="86"/>
        <v>1608.9488099999999</v>
      </c>
      <c r="BD93" s="31"/>
    </row>
    <row r="94" spans="1:56" ht="12.75">
      <c r="A94" s="32">
        <v>1</v>
      </c>
      <c r="B94" s="11">
        <v>125</v>
      </c>
      <c r="C94" s="3">
        <v>275</v>
      </c>
      <c r="D94" s="11" t="s">
        <v>231</v>
      </c>
      <c r="E94" s="11" t="s">
        <v>21</v>
      </c>
      <c r="F94" s="11" t="s">
        <v>144</v>
      </c>
      <c r="G94" s="16">
        <v>26811</v>
      </c>
      <c r="H94" s="11" t="s">
        <v>8</v>
      </c>
      <c r="I94" s="17">
        <v>118.3</v>
      </c>
      <c r="J94" s="2">
        <f t="shared" si="68"/>
        <v>260.8515</v>
      </c>
      <c r="K94" s="64">
        <v>1.1649</v>
      </c>
      <c r="L94" s="3">
        <v>245</v>
      </c>
      <c r="M94" s="100">
        <f t="shared" si="95"/>
        <v>540.225</v>
      </c>
      <c r="N94" s="41">
        <v>0</v>
      </c>
      <c r="O94" s="99">
        <f t="shared" si="69"/>
        <v>0</v>
      </c>
      <c r="P94" s="41">
        <v>0</v>
      </c>
      <c r="Q94" s="99">
        <f t="shared" si="70"/>
        <v>0</v>
      </c>
      <c r="R94" s="3"/>
      <c r="S94" s="100"/>
      <c r="T94" s="3">
        <f>L94</f>
        <v>245</v>
      </c>
      <c r="U94" s="100">
        <f t="shared" si="71"/>
        <v>540.225</v>
      </c>
      <c r="V94" s="63">
        <f t="shared" si="96"/>
        <v>285.4005</v>
      </c>
      <c r="W94" s="63">
        <f t="shared" si="72"/>
        <v>629.3081025</v>
      </c>
      <c r="X94" s="3">
        <v>200</v>
      </c>
      <c r="Y94" s="100">
        <f t="shared" si="73"/>
        <v>441</v>
      </c>
      <c r="Z94" s="3">
        <v>212.5</v>
      </c>
      <c r="AA94" s="100">
        <f t="shared" si="74"/>
        <v>468.5625</v>
      </c>
      <c r="AB94" s="3">
        <v>220</v>
      </c>
      <c r="AC94" s="302">
        <f t="shared" si="75"/>
        <v>485.1</v>
      </c>
      <c r="AD94" s="3"/>
      <c r="AE94" s="100"/>
      <c r="AF94" s="3">
        <f>AB94</f>
        <v>220</v>
      </c>
      <c r="AG94" s="100">
        <f t="shared" si="76"/>
        <v>485.1</v>
      </c>
      <c r="AH94" s="63">
        <f t="shared" si="97"/>
        <v>256.278</v>
      </c>
      <c r="AI94" s="63">
        <f t="shared" si="77"/>
        <v>565.0929900000001</v>
      </c>
      <c r="AJ94" s="3">
        <f t="shared" si="98"/>
        <v>465</v>
      </c>
      <c r="AK94" s="100">
        <f t="shared" si="78"/>
        <v>1025.325</v>
      </c>
      <c r="AL94" s="63">
        <f t="shared" si="99"/>
        <v>541.6785</v>
      </c>
      <c r="AM94" s="63">
        <f t="shared" si="79"/>
        <v>1194.4010925</v>
      </c>
      <c r="AN94" s="3">
        <v>245</v>
      </c>
      <c r="AO94" s="100">
        <f t="shared" si="80"/>
        <v>540.225</v>
      </c>
      <c r="AP94" s="41">
        <v>255</v>
      </c>
      <c r="AQ94" s="99">
        <f t="shared" si="81"/>
        <v>562.275</v>
      </c>
      <c r="AR94" s="3">
        <v>255</v>
      </c>
      <c r="AS94" s="100">
        <f t="shared" si="82"/>
        <v>562.275</v>
      </c>
      <c r="AT94" s="3"/>
      <c r="AU94" s="3"/>
      <c r="AV94" s="3">
        <f>AR94</f>
        <v>255</v>
      </c>
      <c r="AW94" s="100">
        <f t="shared" si="83"/>
        <v>562.275</v>
      </c>
      <c r="AX94" s="63">
        <f t="shared" si="100"/>
        <v>297.0495</v>
      </c>
      <c r="AY94" s="63">
        <f t="shared" si="84"/>
        <v>654.9941475</v>
      </c>
      <c r="AZ94" s="3">
        <f t="shared" si="101"/>
        <v>720</v>
      </c>
      <c r="BA94" s="100">
        <f t="shared" si="85"/>
        <v>1587.6000000000001</v>
      </c>
      <c r="BB94" s="63">
        <f t="shared" si="102"/>
        <v>838.7280000000001</v>
      </c>
      <c r="BC94" s="63">
        <f t="shared" si="86"/>
        <v>1849.3952400000003</v>
      </c>
      <c r="BD94" s="33"/>
    </row>
    <row r="95" spans="1:56" ht="13.5" thickBot="1">
      <c r="A95" s="34">
        <v>2</v>
      </c>
      <c r="B95" s="4">
        <v>125</v>
      </c>
      <c r="C95" s="4">
        <v>275</v>
      </c>
      <c r="D95" s="4" t="s">
        <v>230</v>
      </c>
      <c r="E95" s="4" t="s">
        <v>6</v>
      </c>
      <c r="F95" s="4" t="s">
        <v>144</v>
      </c>
      <c r="G95" s="5">
        <v>24587</v>
      </c>
      <c r="H95" s="49" t="s">
        <v>8</v>
      </c>
      <c r="I95" s="6">
        <v>120.8</v>
      </c>
      <c r="J95" s="6">
        <f t="shared" si="68"/>
        <v>266.364</v>
      </c>
      <c r="K95" s="65">
        <v>1.1603</v>
      </c>
      <c r="L95" s="297">
        <v>200</v>
      </c>
      <c r="M95" s="103">
        <f t="shared" si="95"/>
        <v>441</v>
      </c>
      <c r="N95" s="288">
        <v>220</v>
      </c>
      <c r="O95" s="105">
        <f t="shared" si="69"/>
        <v>485.1</v>
      </c>
      <c r="P95" s="52">
        <v>225</v>
      </c>
      <c r="Q95" s="105">
        <f t="shared" si="70"/>
        <v>496.125</v>
      </c>
      <c r="R95" s="4"/>
      <c r="S95" s="103"/>
      <c r="T95" s="4">
        <f>L95</f>
        <v>200</v>
      </c>
      <c r="U95" s="103">
        <f t="shared" si="71"/>
        <v>441</v>
      </c>
      <c r="V95" s="65">
        <f t="shared" si="96"/>
        <v>232.06000000000003</v>
      </c>
      <c r="W95" s="65">
        <f t="shared" si="72"/>
        <v>511.69230000000005</v>
      </c>
      <c r="X95" s="49">
        <v>160</v>
      </c>
      <c r="Y95" s="103">
        <f t="shared" si="73"/>
        <v>352.8</v>
      </c>
      <c r="Z95" s="49">
        <v>170</v>
      </c>
      <c r="AA95" s="103">
        <f t="shared" si="74"/>
        <v>374.85</v>
      </c>
      <c r="AB95" s="286">
        <v>0</v>
      </c>
      <c r="AC95" s="105">
        <f t="shared" si="75"/>
        <v>0</v>
      </c>
      <c r="AD95" s="4"/>
      <c r="AE95" s="103"/>
      <c r="AF95" s="4">
        <f>Z95</f>
        <v>170</v>
      </c>
      <c r="AG95" s="103">
        <f t="shared" si="76"/>
        <v>374.85</v>
      </c>
      <c r="AH95" s="65">
        <f t="shared" si="97"/>
        <v>197.251</v>
      </c>
      <c r="AI95" s="65">
        <f t="shared" si="77"/>
        <v>434.9384550000001</v>
      </c>
      <c r="AJ95" s="4">
        <f t="shared" si="98"/>
        <v>370</v>
      </c>
      <c r="AK95" s="103">
        <f t="shared" si="78"/>
        <v>815.85</v>
      </c>
      <c r="AL95" s="65">
        <f t="shared" si="99"/>
        <v>429.31100000000004</v>
      </c>
      <c r="AM95" s="65">
        <f t="shared" si="79"/>
        <v>946.6307550000001</v>
      </c>
      <c r="AN95" s="49">
        <v>230</v>
      </c>
      <c r="AO95" s="103">
        <f t="shared" si="80"/>
        <v>507.15000000000003</v>
      </c>
      <c r="AP95" s="25">
        <v>240</v>
      </c>
      <c r="AQ95" s="103">
        <f t="shared" si="81"/>
        <v>529.2</v>
      </c>
      <c r="AR95" s="51">
        <v>257.5</v>
      </c>
      <c r="AS95" s="105">
        <f t="shared" si="82"/>
        <v>567.7875</v>
      </c>
      <c r="AT95" s="4"/>
      <c r="AU95" s="4"/>
      <c r="AV95" s="4">
        <f>AP95</f>
        <v>240</v>
      </c>
      <c r="AW95" s="103">
        <f t="shared" si="83"/>
        <v>529.2</v>
      </c>
      <c r="AX95" s="65">
        <f t="shared" si="100"/>
        <v>278.47200000000004</v>
      </c>
      <c r="AY95" s="65">
        <f t="shared" si="84"/>
        <v>614.0307600000001</v>
      </c>
      <c r="AZ95" s="4">
        <f t="shared" si="101"/>
        <v>610</v>
      </c>
      <c r="BA95" s="103">
        <f t="shared" si="85"/>
        <v>1345.05</v>
      </c>
      <c r="BB95" s="65">
        <f t="shared" si="102"/>
        <v>707.783</v>
      </c>
      <c r="BC95" s="65">
        <f t="shared" si="86"/>
        <v>1560.661515</v>
      </c>
      <c r="BD95" s="35"/>
    </row>
    <row r="96" spans="1:56" ht="12.75">
      <c r="A96" s="161">
        <v>1</v>
      </c>
      <c r="B96" s="47">
        <v>140</v>
      </c>
      <c r="C96" s="47">
        <v>308</v>
      </c>
      <c r="D96" s="47" t="s">
        <v>232</v>
      </c>
      <c r="E96" s="47" t="s">
        <v>5</v>
      </c>
      <c r="F96" s="47" t="s">
        <v>144</v>
      </c>
      <c r="G96" s="162">
        <v>24898</v>
      </c>
      <c r="H96" s="47" t="s">
        <v>25</v>
      </c>
      <c r="I96" s="163">
        <v>125.8</v>
      </c>
      <c r="J96" s="163">
        <f t="shared" si="68"/>
        <v>277.389</v>
      </c>
      <c r="K96" s="165">
        <v>1.1677</v>
      </c>
      <c r="L96" s="175">
        <v>240</v>
      </c>
      <c r="M96" s="223">
        <f t="shared" si="95"/>
        <v>529.2</v>
      </c>
      <c r="N96" s="284">
        <v>250</v>
      </c>
      <c r="O96" s="224">
        <f t="shared" si="69"/>
        <v>551.25</v>
      </c>
      <c r="P96" s="284">
        <v>0</v>
      </c>
      <c r="Q96" s="224">
        <f t="shared" si="70"/>
        <v>0</v>
      </c>
      <c r="R96" s="47"/>
      <c r="S96" s="223"/>
      <c r="T96" s="47">
        <f>L96</f>
        <v>240</v>
      </c>
      <c r="U96" s="223">
        <f t="shared" si="71"/>
        <v>529.2</v>
      </c>
      <c r="V96" s="165">
        <f t="shared" si="96"/>
        <v>280.248</v>
      </c>
      <c r="W96" s="165">
        <f t="shared" si="72"/>
        <v>617.9468400000001</v>
      </c>
      <c r="X96" s="294">
        <v>150</v>
      </c>
      <c r="Y96" s="224">
        <f t="shared" si="73"/>
        <v>330.75</v>
      </c>
      <c r="Z96" s="47">
        <v>150</v>
      </c>
      <c r="AA96" s="223">
        <f t="shared" si="74"/>
        <v>330.75</v>
      </c>
      <c r="AB96" s="293">
        <v>0</v>
      </c>
      <c r="AC96" s="224">
        <f t="shared" si="75"/>
        <v>0</v>
      </c>
      <c r="AD96" s="47"/>
      <c r="AE96" s="223"/>
      <c r="AF96" s="47">
        <f>Z96</f>
        <v>150</v>
      </c>
      <c r="AG96" s="223">
        <f t="shared" si="76"/>
        <v>330.75</v>
      </c>
      <c r="AH96" s="165">
        <f t="shared" si="97"/>
        <v>175.155</v>
      </c>
      <c r="AI96" s="165">
        <f t="shared" si="77"/>
        <v>386.216775</v>
      </c>
      <c r="AJ96" s="47">
        <f t="shared" si="98"/>
        <v>390</v>
      </c>
      <c r="AK96" s="223">
        <f t="shared" si="78"/>
        <v>859.95</v>
      </c>
      <c r="AL96" s="165">
        <f t="shared" si="99"/>
        <v>455.40299999999996</v>
      </c>
      <c r="AM96" s="165">
        <f t="shared" si="79"/>
        <v>1004.163615</v>
      </c>
      <c r="AN96" s="47">
        <v>270</v>
      </c>
      <c r="AO96" s="223">
        <f t="shared" si="80"/>
        <v>595.35</v>
      </c>
      <c r="AP96" s="284">
        <v>280</v>
      </c>
      <c r="AQ96" s="224">
        <f t="shared" si="81"/>
        <v>617.4</v>
      </c>
      <c r="AR96" s="283">
        <v>0</v>
      </c>
      <c r="AS96" s="224">
        <f t="shared" si="82"/>
        <v>0</v>
      </c>
      <c r="AT96" s="47"/>
      <c r="AU96" s="47"/>
      <c r="AV96" s="47">
        <f>AN96</f>
        <v>270</v>
      </c>
      <c r="AW96" s="223">
        <f t="shared" si="83"/>
        <v>595.35</v>
      </c>
      <c r="AX96" s="165">
        <f t="shared" si="100"/>
        <v>315.279</v>
      </c>
      <c r="AY96" s="165">
        <f t="shared" si="84"/>
        <v>695.190195</v>
      </c>
      <c r="AZ96" s="47">
        <f t="shared" si="101"/>
        <v>660</v>
      </c>
      <c r="BA96" s="223">
        <f t="shared" si="85"/>
        <v>1455.3</v>
      </c>
      <c r="BB96" s="165">
        <f t="shared" si="102"/>
        <v>770.682</v>
      </c>
      <c r="BC96" s="165">
        <f t="shared" si="86"/>
        <v>1699.3538099999998</v>
      </c>
      <c r="BD96" s="172"/>
    </row>
    <row r="97" spans="1:56" ht="12.75">
      <c r="A97" s="32">
        <v>1</v>
      </c>
      <c r="B97" s="11">
        <v>140</v>
      </c>
      <c r="C97" s="3">
        <v>308</v>
      </c>
      <c r="D97" s="11" t="s">
        <v>233</v>
      </c>
      <c r="E97" s="3" t="s">
        <v>20</v>
      </c>
      <c r="F97" s="11" t="s">
        <v>144</v>
      </c>
      <c r="G97" s="16">
        <v>28645</v>
      </c>
      <c r="H97" s="11" t="s">
        <v>8</v>
      </c>
      <c r="I97" s="17">
        <v>125.2</v>
      </c>
      <c r="J97" s="2">
        <f t="shared" si="68"/>
        <v>276.06600000000003</v>
      </c>
      <c r="K97" s="64">
        <v>1.1482</v>
      </c>
      <c r="L97" s="3">
        <v>250</v>
      </c>
      <c r="M97" s="100">
        <f t="shared" si="95"/>
        <v>551.25</v>
      </c>
      <c r="N97" s="41">
        <v>260</v>
      </c>
      <c r="O97" s="99">
        <f t="shared" si="69"/>
        <v>573.3000000000001</v>
      </c>
      <c r="P97" s="19">
        <v>260</v>
      </c>
      <c r="Q97" s="302">
        <f t="shared" si="70"/>
        <v>573.3000000000001</v>
      </c>
      <c r="R97" s="3"/>
      <c r="S97" s="100"/>
      <c r="T97" s="3">
        <f>P97</f>
        <v>260</v>
      </c>
      <c r="U97" s="100">
        <f t="shared" si="71"/>
        <v>573.3000000000001</v>
      </c>
      <c r="V97" s="63">
        <f t="shared" si="96"/>
        <v>298.53200000000004</v>
      </c>
      <c r="W97" s="63">
        <f t="shared" si="72"/>
        <v>658.2630600000001</v>
      </c>
      <c r="X97" s="3">
        <v>170</v>
      </c>
      <c r="Y97" s="100">
        <f t="shared" si="73"/>
        <v>374.85</v>
      </c>
      <c r="Z97" s="3">
        <v>180</v>
      </c>
      <c r="AA97" s="100">
        <f t="shared" si="74"/>
        <v>396.90000000000003</v>
      </c>
      <c r="AB97" s="3">
        <v>185</v>
      </c>
      <c r="AC97" s="100">
        <f t="shared" si="75"/>
        <v>407.925</v>
      </c>
      <c r="AD97" s="3"/>
      <c r="AE97" s="100"/>
      <c r="AF97" s="3">
        <f>AB97</f>
        <v>185</v>
      </c>
      <c r="AG97" s="100">
        <f t="shared" si="76"/>
        <v>407.925</v>
      </c>
      <c r="AH97" s="63">
        <f t="shared" si="97"/>
        <v>212.41700000000003</v>
      </c>
      <c r="AI97" s="63">
        <f t="shared" si="77"/>
        <v>468.37948500000005</v>
      </c>
      <c r="AJ97" s="3">
        <f t="shared" si="98"/>
        <v>445</v>
      </c>
      <c r="AK97" s="100">
        <f t="shared" si="78"/>
        <v>981.225</v>
      </c>
      <c r="AL97" s="63">
        <f t="shared" si="99"/>
        <v>510.94900000000007</v>
      </c>
      <c r="AM97" s="63">
        <f t="shared" si="79"/>
        <v>1126.6425450000002</v>
      </c>
      <c r="AN97" s="3">
        <v>260</v>
      </c>
      <c r="AO97" s="100">
        <f t="shared" si="80"/>
        <v>573.3000000000001</v>
      </c>
      <c r="AP97" s="19">
        <v>270</v>
      </c>
      <c r="AQ97" s="100">
        <f t="shared" si="81"/>
        <v>595.35</v>
      </c>
      <c r="AR97" s="3">
        <v>280</v>
      </c>
      <c r="AS97" s="100">
        <f t="shared" si="82"/>
        <v>617.4</v>
      </c>
      <c r="AT97" s="3"/>
      <c r="AU97" s="3"/>
      <c r="AV97" s="3">
        <f>AR97</f>
        <v>280</v>
      </c>
      <c r="AW97" s="100">
        <f t="shared" si="83"/>
        <v>617.4</v>
      </c>
      <c r="AX97" s="63">
        <f t="shared" si="100"/>
        <v>321.49600000000004</v>
      </c>
      <c r="AY97" s="63">
        <f t="shared" si="84"/>
        <v>708.89868</v>
      </c>
      <c r="AZ97" s="3">
        <f t="shared" si="101"/>
        <v>725</v>
      </c>
      <c r="BA97" s="302">
        <f t="shared" si="85"/>
        <v>1598.625</v>
      </c>
      <c r="BB97" s="63">
        <f t="shared" si="102"/>
        <v>832.445</v>
      </c>
      <c r="BC97" s="63">
        <f t="shared" si="86"/>
        <v>1835.5412250000002</v>
      </c>
      <c r="BD97" s="31"/>
    </row>
    <row r="98" spans="1:56" ht="13.5" thickBot="1">
      <c r="A98" s="70">
        <v>2</v>
      </c>
      <c r="B98" s="49">
        <v>140</v>
      </c>
      <c r="C98" s="4">
        <v>308</v>
      </c>
      <c r="D98" s="49" t="s">
        <v>234</v>
      </c>
      <c r="E98" s="4" t="s">
        <v>20</v>
      </c>
      <c r="F98" s="49" t="s">
        <v>144</v>
      </c>
      <c r="G98" s="71">
        <v>27597</v>
      </c>
      <c r="H98" s="49" t="s">
        <v>8</v>
      </c>
      <c r="I98" s="72">
        <v>127.4</v>
      </c>
      <c r="J98" s="6">
        <f t="shared" si="68"/>
        <v>280.91700000000003</v>
      </c>
      <c r="K98" s="73">
        <v>1.142</v>
      </c>
      <c r="L98" s="51">
        <v>245</v>
      </c>
      <c r="M98" s="105">
        <f t="shared" si="95"/>
        <v>540.225</v>
      </c>
      <c r="N98" s="25">
        <v>245</v>
      </c>
      <c r="O98" s="103">
        <f t="shared" si="69"/>
        <v>540.225</v>
      </c>
      <c r="P98" s="52">
        <v>255</v>
      </c>
      <c r="Q98" s="105">
        <f t="shared" si="70"/>
        <v>562.275</v>
      </c>
      <c r="R98" s="4"/>
      <c r="S98" s="103"/>
      <c r="T98" s="4">
        <f>N98</f>
        <v>245</v>
      </c>
      <c r="U98" s="103">
        <f t="shared" si="71"/>
        <v>540.225</v>
      </c>
      <c r="V98" s="65">
        <f t="shared" si="96"/>
        <v>279.78999999999996</v>
      </c>
      <c r="W98" s="65">
        <f t="shared" si="72"/>
        <v>616.93695</v>
      </c>
      <c r="X98" s="4">
        <v>185</v>
      </c>
      <c r="Y98" s="103">
        <f t="shared" si="73"/>
        <v>407.925</v>
      </c>
      <c r="Z98" s="4">
        <v>195</v>
      </c>
      <c r="AA98" s="103">
        <f t="shared" si="74"/>
        <v>429.975</v>
      </c>
      <c r="AB98" s="51">
        <v>200</v>
      </c>
      <c r="AC98" s="105">
        <f t="shared" si="75"/>
        <v>441</v>
      </c>
      <c r="AD98" s="4"/>
      <c r="AE98" s="103"/>
      <c r="AF98" s="4">
        <f>Z98</f>
        <v>195</v>
      </c>
      <c r="AG98" s="103">
        <f t="shared" si="76"/>
        <v>429.975</v>
      </c>
      <c r="AH98" s="65">
        <f t="shared" si="97"/>
        <v>222.68999999999997</v>
      </c>
      <c r="AI98" s="65">
        <f t="shared" si="77"/>
        <v>491.03145</v>
      </c>
      <c r="AJ98" s="4">
        <f t="shared" si="98"/>
        <v>440</v>
      </c>
      <c r="AK98" s="103">
        <f t="shared" si="78"/>
        <v>970.2</v>
      </c>
      <c r="AL98" s="65">
        <f t="shared" si="99"/>
        <v>502.47999999999996</v>
      </c>
      <c r="AM98" s="65">
        <f t="shared" si="79"/>
        <v>1107.9684</v>
      </c>
      <c r="AN98" s="4">
        <v>255</v>
      </c>
      <c r="AO98" s="103">
        <f t="shared" si="80"/>
        <v>562.275</v>
      </c>
      <c r="AP98" s="52">
        <v>270</v>
      </c>
      <c r="AQ98" s="105">
        <f t="shared" si="81"/>
        <v>595.35</v>
      </c>
      <c r="AR98" s="51">
        <v>270</v>
      </c>
      <c r="AS98" s="105">
        <f t="shared" si="82"/>
        <v>595.35</v>
      </c>
      <c r="AT98" s="4"/>
      <c r="AU98" s="4"/>
      <c r="AV98" s="4">
        <f>AN98</f>
        <v>255</v>
      </c>
      <c r="AW98" s="103">
        <f t="shared" si="83"/>
        <v>562.275</v>
      </c>
      <c r="AX98" s="65">
        <f t="shared" si="100"/>
        <v>291.21</v>
      </c>
      <c r="AY98" s="65">
        <f t="shared" si="84"/>
        <v>642.1180499999999</v>
      </c>
      <c r="AZ98" s="4">
        <f t="shared" si="101"/>
        <v>695</v>
      </c>
      <c r="BA98" s="103">
        <f t="shared" si="85"/>
        <v>1532.4750000000001</v>
      </c>
      <c r="BB98" s="65">
        <f t="shared" si="102"/>
        <v>793.6899999999999</v>
      </c>
      <c r="BC98" s="65">
        <f t="shared" si="86"/>
        <v>1750.08645</v>
      </c>
      <c r="BD98" s="74"/>
    </row>
    <row r="100" spans="19:21" ht="12.75">
      <c r="S100" s="314"/>
      <c r="U100" s="317" t="s">
        <v>761</v>
      </c>
    </row>
  </sheetData>
  <sheetProtection/>
  <mergeCells count="17">
    <mergeCell ref="F3:F4"/>
    <mergeCell ref="G3:G4"/>
    <mergeCell ref="C3:C4"/>
    <mergeCell ref="A3:A4"/>
    <mergeCell ref="B3:B4"/>
    <mergeCell ref="D3:D4"/>
    <mergeCell ref="E3:E4"/>
    <mergeCell ref="BD3:BD4"/>
    <mergeCell ref="AZ3:BC3"/>
    <mergeCell ref="AN3:AY3"/>
    <mergeCell ref="H3:H4"/>
    <mergeCell ref="I3:I4"/>
    <mergeCell ref="K3:K4"/>
    <mergeCell ref="J3:J4"/>
    <mergeCell ref="L3:W3"/>
    <mergeCell ref="AJ3:AM3"/>
    <mergeCell ref="X3:AI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42"/>
  <sheetViews>
    <sheetView tabSelected="1" workbookViewId="0" topLeftCell="A1">
      <selection activeCell="O10" sqref="O10"/>
    </sheetView>
  </sheetViews>
  <sheetFormatPr defaultColWidth="9.00390625" defaultRowHeight="12.75"/>
  <cols>
    <col min="1" max="1" width="6.125" style="12" bestFit="1" customWidth="1"/>
    <col min="2" max="2" width="5.875" style="12" hidden="1" customWidth="1"/>
    <col min="3" max="3" width="5.875" style="12" customWidth="1"/>
    <col min="4" max="4" width="24.75390625" style="12" bestFit="1" customWidth="1"/>
    <col min="5" max="5" width="33.75390625" style="12" hidden="1" customWidth="1"/>
    <col min="6" max="6" width="13.75390625" style="12" bestFit="1" customWidth="1"/>
    <col min="7" max="7" width="11.125" style="12" customWidth="1"/>
    <col min="8" max="8" width="18.625" style="12" bestFit="1" customWidth="1"/>
    <col min="9" max="9" width="7.75390625" style="13" hidden="1" customWidth="1"/>
    <col min="10" max="10" width="7.75390625" style="13" customWidth="1"/>
    <col min="11" max="11" width="8.375" style="56" customWidth="1"/>
    <col min="12" max="12" width="7.25390625" style="12" hidden="1" customWidth="1"/>
    <col min="13" max="13" width="7.25390625" style="104" customWidth="1"/>
    <col min="14" max="14" width="8.375" style="7" hidden="1" customWidth="1"/>
    <col min="15" max="15" width="8.375" style="7" customWidth="1"/>
    <col min="16" max="16" width="6.75390625" style="7" hidden="1" customWidth="1"/>
    <col min="17" max="17" width="6.75390625" style="7" customWidth="1"/>
    <col min="18" max="18" width="7.25390625" style="12" hidden="1" customWidth="1"/>
    <col min="19" max="19" width="7.25390625" style="12" customWidth="1"/>
    <col min="20" max="20" width="7.00390625" style="15" hidden="1" customWidth="1"/>
    <col min="21" max="21" width="7.00390625" style="15" customWidth="1"/>
    <col min="22" max="22" width="10.75390625" style="56" hidden="1" customWidth="1"/>
    <col min="23" max="23" width="10.75390625" style="56" customWidth="1"/>
    <col min="24" max="24" width="7.625" style="12" hidden="1" customWidth="1"/>
    <col min="25" max="25" width="7.625" style="12" customWidth="1"/>
    <col min="26" max="26" width="7.75390625" style="12" hidden="1" customWidth="1"/>
    <col min="27" max="27" width="7.75390625" style="12" customWidth="1"/>
    <col min="28" max="28" width="7.125" style="12" hidden="1" customWidth="1"/>
    <col min="29" max="29" width="7.125" style="12" customWidth="1"/>
    <col min="30" max="30" width="6.25390625" style="12" hidden="1" customWidth="1"/>
    <col min="31" max="31" width="6.25390625" style="12" customWidth="1"/>
    <col min="32" max="32" width="7.625" style="15" hidden="1" customWidth="1"/>
    <col min="33" max="33" width="7.625" style="15" customWidth="1"/>
    <col min="34" max="34" width="10.625" style="56" hidden="1" customWidth="1"/>
    <col min="35" max="35" width="10.625" style="56" customWidth="1"/>
    <col min="36" max="36" width="7.625" style="15" hidden="1" customWidth="1"/>
    <col min="37" max="37" width="7.625" style="15" customWidth="1"/>
    <col min="38" max="38" width="10.875" style="56" hidden="1" customWidth="1"/>
    <col min="39" max="39" width="10.875" style="56" customWidth="1"/>
    <col min="40" max="40" width="7.00390625" style="12" hidden="1" customWidth="1"/>
    <col min="41" max="41" width="7.00390625" style="12" customWidth="1"/>
    <col min="42" max="42" width="7.125" style="7" hidden="1" customWidth="1"/>
    <col min="43" max="43" width="7.125" style="7" customWidth="1"/>
    <col min="44" max="44" width="7.00390625" style="12" hidden="1" customWidth="1"/>
    <col min="45" max="45" width="7.00390625" style="12" customWidth="1"/>
    <col min="46" max="46" width="7.375" style="12" hidden="1" customWidth="1"/>
    <col min="47" max="47" width="7.375" style="12" customWidth="1"/>
    <col min="48" max="48" width="7.625" style="15" hidden="1" customWidth="1"/>
    <col min="49" max="49" width="7.625" style="15" customWidth="1"/>
    <col min="50" max="50" width="10.75390625" style="56" hidden="1" customWidth="1"/>
    <col min="51" max="51" width="10.75390625" style="56" customWidth="1"/>
    <col min="52" max="52" width="7.25390625" style="15" hidden="1" customWidth="1"/>
    <col min="53" max="53" width="7.25390625" style="15" customWidth="1"/>
    <col min="54" max="54" width="11.125" style="56" hidden="1" customWidth="1"/>
    <col min="55" max="55" width="11.125" style="56" customWidth="1"/>
    <col min="56" max="56" width="21.375" style="12" bestFit="1" customWidth="1"/>
    <col min="57" max="16384" width="9.125" style="12" customWidth="1"/>
  </cols>
  <sheetData>
    <row r="1" spans="4:53" ht="20.25">
      <c r="D1" s="8"/>
      <c r="E1" s="8"/>
      <c r="F1" s="8"/>
      <c r="G1" s="10" t="s">
        <v>736</v>
      </c>
      <c r="I1" s="9"/>
      <c r="J1" s="9"/>
      <c r="K1" s="54"/>
      <c r="L1" s="8"/>
      <c r="M1" s="93"/>
      <c r="N1" s="21"/>
      <c r="O1" s="21"/>
      <c r="P1" s="21"/>
      <c r="Q1" s="21"/>
      <c r="R1" s="8"/>
      <c r="S1" s="8"/>
      <c r="T1" s="8"/>
      <c r="U1" s="8"/>
      <c r="V1" s="55"/>
      <c r="W1" s="55"/>
      <c r="X1" s="8"/>
      <c r="Y1" s="8"/>
      <c r="Z1" s="8"/>
      <c r="AA1" s="8"/>
      <c r="AB1" s="8"/>
      <c r="AC1" s="8"/>
      <c r="AD1" s="8"/>
      <c r="AE1" s="8"/>
      <c r="AF1" s="26"/>
      <c r="AG1" s="26"/>
      <c r="AJ1" s="12"/>
      <c r="AK1" s="12"/>
      <c r="AV1" s="12"/>
      <c r="AW1" s="12"/>
      <c r="AZ1" s="12"/>
      <c r="BA1" s="12"/>
    </row>
    <row r="2" spans="4:55" s="27" customFormat="1" ht="12" thickBot="1">
      <c r="D2" s="18"/>
      <c r="E2" s="18"/>
      <c r="F2" s="18"/>
      <c r="G2" s="18"/>
      <c r="H2" s="18"/>
      <c r="I2" s="24"/>
      <c r="J2" s="24"/>
      <c r="K2" s="57"/>
      <c r="L2" s="18"/>
      <c r="M2" s="94"/>
      <c r="N2" s="22"/>
      <c r="O2" s="22"/>
      <c r="P2" s="22"/>
      <c r="Q2" s="22"/>
      <c r="R2" s="18"/>
      <c r="S2" s="18"/>
      <c r="T2" s="18"/>
      <c r="U2" s="18"/>
      <c r="V2" s="57"/>
      <c r="W2" s="57"/>
      <c r="X2" s="18"/>
      <c r="Y2" s="18"/>
      <c r="Z2" s="18"/>
      <c r="AA2" s="18"/>
      <c r="AB2" s="18"/>
      <c r="AC2" s="18"/>
      <c r="AD2" s="18"/>
      <c r="AE2" s="18"/>
      <c r="AF2" s="28"/>
      <c r="AG2" s="28"/>
      <c r="AH2" s="58"/>
      <c r="AI2" s="58"/>
      <c r="AL2" s="58"/>
      <c r="AM2" s="58"/>
      <c r="AP2" s="29"/>
      <c r="AQ2" s="29"/>
      <c r="AX2" s="58"/>
      <c r="AY2" s="58"/>
      <c r="BB2" s="58"/>
      <c r="BC2" s="58"/>
    </row>
    <row r="3" spans="1:56" ht="12.75">
      <c r="A3" s="333" t="s">
        <v>128</v>
      </c>
      <c r="B3" s="323" t="s">
        <v>2</v>
      </c>
      <c r="C3" s="331" t="s">
        <v>127</v>
      </c>
      <c r="D3" s="323" t="s">
        <v>129</v>
      </c>
      <c r="E3" s="331" t="s">
        <v>22</v>
      </c>
      <c r="F3" s="323" t="s">
        <v>130</v>
      </c>
      <c r="G3" s="323" t="s">
        <v>131</v>
      </c>
      <c r="H3" s="323" t="s">
        <v>236</v>
      </c>
      <c r="I3" s="325" t="s">
        <v>1</v>
      </c>
      <c r="J3" s="329" t="s">
        <v>132</v>
      </c>
      <c r="K3" s="327" t="s">
        <v>133</v>
      </c>
      <c r="L3" s="320" t="s">
        <v>134</v>
      </c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320" t="s">
        <v>137</v>
      </c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2"/>
      <c r="AJ3" s="320" t="s">
        <v>138</v>
      </c>
      <c r="AK3" s="321"/>
      <c r="AL3" s="321"/>
      <c r="AM3" s="322"/>
      <c r="AN3" s="320" t="s">
        <v>139</v>
      </c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2"/>
      <c r="AZ3" s="320" t="s">
        <v>136</v>
      </c>
      <c r="BA3" s="321"/>
      <c r="BB3" s="321"/>
      <c r="BC3" s="322"/>
      <c r="BD3" s="318" t="s">
        <v>140</v>
      </c>
    </row>
    <row r="4" spans="1:56" s="14" customFormat="1" ht="12" thickBot="1">
      <c r="A4" s="334"/>
      <c r="B4" s="324"/>
      <c r="C4" s="332"/>
      <c r="D4" s="324"/>
      <c r="E4" s="332"/>
      <c r="F4" s="324"/>
      <c r="G4" s="324"/>
      <c r="H4" s="324"/>
      <c r="I4" s="326"/>
      <c r="J4" s="330"/>
      <c r="K4" s="328"/>
      <c r="L4" s="59">
        <v>1</v>
      </c>
      <c r="M4" s="60">
        <v>1</v>
      </c>
      <c r="N4" s="60">
        <v>2</v>
      </c>
      <c r="O4" s="60">
        <v>2</v>
      </c>
      <c r="P4" s="60">
        <v>3</v>
      </c>
      <c r="Q4" s="60">
        <v>3</v>
      </c>
      <c r="R4" s="59">
        <v>4</v>
      </c>
      <c r="S4" s="59">
        <v>4</v>
      </c>
      <c r="T4" s="59" t="s">
        <v>135</v>
      </c>
      <c r="U4" s="59" t="s">
        <v>135</v>
      </c>
      <c r="V4" s="62" t="s">
        <v>133</v>
      </c>
      <c r="W4" s="62" t="s">
        <v>133</v>
      </c>
      <c r="X4" s="59">
        <v>1</v>
      </c>
      <c r="Y4" s="59">
        <v>1</v>
      </c>
      <c r="Z4" s="59">
        <v>2</v>
      </c>
      <c r="AA4" s="59">
        <v>2</v>
      </c>
      <c r="AB4" s="59">
        <v>3</v>
      </c>
      <c r="AC4" s="59">
        <v>3</v>
      </c>
      <c r="AD4" s="59">
        <v>4</v>
      </c>
      <c r="AE4" s="59">
        <v>4</v>
      </c>
      <c r="AF4" s="59" t="s">
        <v>135</v>
      </c>
      <c r="AG4" s="59" t="s">
        <v>135</v>
      </c>
      <c r="AH4" s="62" t="s">
        <v>133</v>
      </c>
      <c r="AI4" s="62" t="s">
        <v>133</v>
      </c>
      <c r="AJ4" s="59" t="s">
        <v>138</v>
      </c>
      <c r="AK4" s="59" t="s">
        <v>138</v>
      </c>
      <c r="AL4" s="62" t="s">
        <v>133</v>
      </c>
      <c r="AM4" s="62" t="s">
        <v>133</v>
      </c>
      <c r="AN4" s="59">
        <v>1</v>
      </c>
      <c r="AO4" s="59">
        <v>1</v>
      </c>
      <c r="AP4" s="60">
        <v>2</v>
      </c>
      <c r="AQ4" s="60">
        <v>2</v>
      </c>
      <c r="AR4" s="59">
        <v>3</v>
      </c>
      <c r="AS4" s="59">
        <v>3</v>
      </c>
      <c r="AT4" s="59">
        <v>4</v>
      </c>
      <c r="AU4" s="59">
        <v>4</v>
      </c>
      <c r="AV4" s="59" t="s">
        <v>135</v>
      </c>
      <c r="AW4" s="59" t="s">
        <v>135</v>
      </c>
      <c r="AX4" s="62" t="s">
        <v>133</v>
      </c>
      <c r="AY4" s="62" t="s">
        <v>133</v>
      </c>
      <c r="AZ4" s="61" t="s">
        <v>136</v>
      </c>
      <c r="BA4" s="61" t="s">
        <v>136</v>
      </c>
      <c r="BB4" s="62" t="s">
        <v>133</v>
      </c>
      <c r="BC4" s="62" t="s">
        <v>133</v>
      </c>
      <c r="BD4" s="319"/>
    </row>
    <row r="5" spans="1:56" s="40" customFormat="1" ht="16.5" thickBot="1">
      <c r="A5" s="112"/>
      <c r="B5" s="113"/>
      <c r="C5" s="113"/>
      <c r="D5" s="113" t="s">
        <v>141</v>
      </c>
      <c r="E5" s="113"/>
      <c r="F5" s="113"/>
      <c r="G5" s="113"/>
      <c r="H5" s="113"/>
      <c r="I5" s="114"/>
      <c r="J5" s="114"/>
      <c r="K5" s="115"/>
      <c r="L5" s="116"/>
      <c r="M5" s="117"/>
      <c r="N5" s="118"/>
      <c r="O5" s="118"/>
      <c r="P5" s="118"/>
      <c r="Q5" s="118"/>
      <c r="R5" s="116"/>
      <c r="S5" s="116"/>
      <c r="T5" s="116"/>
      <c r="U5" s="116"/>
      <c r="V5" s="119"/>
      <c r="W5" s="119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9"/>
      <c r="AI5" s="119"/>
      <c r="AJ5" s="116"/>
      <c r="AK5" s="116"/>
      <c r="AL5" s="119"/>
      <c r="AM5" s="119"/>
      <c r="AN5" s="116"/>
      <c r="AO5" s="116"/>
      <c r="AP5" s="118"/>
      <c r="AQ5" s="118"/>
      <c r="AR5" s="116"/>
      <c r="AS5" s="116"/>
      <c r="AT5" s="116"/>
      <c r="AU5" s="116"/>
      <c r="AV5" s="116"/>
      <c r="AW5" s="116"/>
      <c r="AX5" s="119"/>
      <c r="AY5" s="119"/>
      <c r="AZ5" s="120"/>
      <c r="BA5" s="120"/>
      <c r="BB5" s="119"/>
      <c r="BC5" s="119"/>
      <c r="BD5" s="121"/>
    </row>
    <row r="6" spans="1:56" ht="13.5" thickBot="1">
      <c r="A6" s="188">
        <v>1</v>
      </c>
      <c r="B6" s="189">
        <v>56</v>
      </c>
      <c r="C6" s="189">
        <v>123</v>
      </c>
      <c r="D6" s="189" t="s">
        <v>737</v>
      </c>
      <c r="E6" s="190" t="s">
        <v>4</v>
      </c>
      <c r="F6" s="189" t="s">
        <v>144</v>
      </c>
      <c r="G6" s="191">
        <v>32673</v>
      </c>
      <c r="H6" s="189" t="s">
        <v>12</v>
      </c>
      <c r="I6" s="192">
        <v>54.4</v>
      </c>
      <c r="J6" s="192">
        <f>I6*2.205</f>
        <v>119.952</v>
      </c>
      <c r="K6" s="64">
        <v>2.0781</v>
      </c>
      <c r="L6" s="190">
        <v>110</v>
      </c>
      <c r="M6" s="306">
        <f>L6*2.205</f>
        <v>242.55</v>
      </c>
      <c r="N6" s="195">
        <v>120</v>
      </c>
      <c r="O6" s="196">
        <f>N6*2.205</f>
        <v>264.6</v>
      </c>
      <c r="P6" s="195">
        <v>120</v>
      </c>
      <c r="Q6" s="196">
        <f>P6*2.205</f>
        <v>264.6</v>
      </c>
      <c r="R6" s="190"/>
      <c r="S6" s="190"/>
      <c r="T6" s="190">
        <f>L6</f>
        <v>110</v>
      </c>
      <c r="U6" s="194">
        <f aca="true" t="shared" si="0" ref="U6:U40">T6*2.205</f>
        <v>242.55</v>
      </c>
      <c r="V6" s="197">
        <f>T6*K6</f>
        <v>228.591</v>
      </c>
      <c r="W6" s="197">
        <f>U6*K6</f>
        <v>504.043155</v>
      </c>
      <c r="X6" s="190">
        <v>47.5</v>
      </c>
      <c r="Y6" s="194">
        <f>X6*2.205</f>
        <v>104.7375</v>
      </c>
      <c r="Z6" s="198">
        <v>50</v>
      </c>
      <c r="AA6" s="196">
        <f>Z6*2.205</f>
        <v>110.25</v>
      </c>
      <c r="AB6" s="198">
        <v>50</v>
      </c>
      <c r="AC6" s="196">
        <f>AB6*2.205</f>
        <v>110.25</v>
      </c>
      <c r="AD6" s="190"/>
      <c r="AE6" s="190"/>
      <c r="AF6" s="190">
        <f>X6</f>
        <v>47.5</v>
      </c>
      <c r="AG6" s="194">
        <f aca="true" t="shared" si="1" ref="AG6:AG40">AF6*2.205</f>
        <v>104.7375</v>
      </c>
      <c r="AH6" s="197">
        <f>AF6*K6</f>
        <v>98.70975</v>
      </c>
      <c r="AI6" s="197">
        <f>AG6*K6</f>
        <v>217.65499875</v>
      </c>
      <c r="AJ6" s="190">
        <f>AF6+T6</f>
        <v>157.5</v>
      </c>
      <c r="AK6" s="194">
        <f aca="true" t="shared" si="2" ref="AK6:AK40">AJ6*2.205</f>
        <v>347.2875</v>
      </c>
      <c r="AL6" s="197">
        <f>AJ6*K6</f>
        <v>327.30075</v>
      </c>
      <c r="AM6" s="197">
        <f>AK6*K6</f>
        <v>721.6981537500001</v>
      </c>
      <c r="AN6" s="190">
        <v>110</v>
      </c>
      <c r="AO6" s="194">
        <f>AN6*2.205</f>
        <v>242.55</v>
      </c>
      <c r="AP6" s="199">
        <v>115</v>
      </c>
      <c r="AQ6" s="194">
        <f>AP6*2.205</f>
        <v>253.57500000000002</v>
      </c>
      <c r="AR6" s="190">
        <v>122.5</v>
      </c>
      <c r="AS6" s="306">
        <f>AR6*2.205</f>
        <v>270.1125</v>
      </c>
      <c r="AT6" s="190"/>
      <c r="AU6" s="190"/>
      <c r="AV6" s="190">
        <f>AR6</f>
        <v>122.5</v>
      </c>
      <c r="AW6" s="194">
        <f aca="true" t="shared" si="3" ref="AW6:AW40">AV6*2.205</f>
        <v>270.1125</v>
      </c>
      <c r="AX6" s="197">
        <f>AV6*K6</f>
        <v>254.56725</v>
      </c>
      <c r="AY6" s="197">
        <f>AW6*K6</f>
        <v>561.3207862500001</v>
      </c>
      <c r="AZ6" s="190">
        <f>AV6+AJ6</f>
        <v>280</v>
      </c>
      <c r="BA6" s="306">
        <f aca="true" t="shared" si="4" ref="BA6:BA40">AZ6*2.205</f>
        <v>617.4</v>
      </c>
      <c r="BB6" s="197">
        <f>AZ6*K6</f>
        <v>581.868</v>
      </c>
      <c r="BC6" s="197">
        <f>BA6*K6</f>
        <v>1283.01894</v>
      </c>
      <c r="BD6" s="200"/>
    </row>
    <row r="7" spans="1:56" ht="13.5" thickBot="1">
      <c r="A7" s="142">
        <v>1</v>
      </c>
      <c r="B7" s="143">
        <v>82.5</v>
      </c>
      <c r="C7" s="143">
        <v>181</v>
      </c>
      <c r="D7" s="143" t="s">
        <v>738</v>
      </c>
      <c r="E7" s="143" t="s">
        <v>42</v>
      </c>
      <c r="F7" s="143" t="s">
        <v>144</v>
      </c>
      <c r="G7" s="144">
        <v>32231</v>
      </c>
      <c r="H7" s="143" t="s">
        <v>12</v>
      </c>
      <c r="I7" s="145">
        <v>81.6</v>
      </c>
      <c r="J7" s="146">
        <f aca="true" t="shared" si="5" ref="J7:J40">I7*2.205</f>
        <v>179.928</v>
      </c>
      <c r="K7" s="63">
        <v>1.496</v>
      </c>
      <c r="L7" s="143">
        <v>180</v>
      </c>
      <c r="M7" s="148">
        <f aca="true" t="shared" si="6" ref="M7:M40">L7*2.205</f>
        <v>396.90000000000003</v>
      </c>
      <c r="N7" s="149">
        <v>195</v>
      </c>
      <c r="O7" s="148">
        <f>N7*2.205</f>
        <v>429.975</v>
      </c>
      <c r="P7" s="149">
        <v>195</v>
      </c>
      <c r="Q7" s="307">
        <f>P7*2.205</f>
        <v>429.975</v>
      </c>
      <c r="R7" s="143"/>
      <c r="S7" s="143"/>
      <c r="T7" s="150">
        <f>P7</f>
        <v>195</v>
      </c>
      <c r="U7" s="148">
        <f t="shared" si="0"/>
        <v>429.975</v>
      </c>
      <c r="V7" s="147">
        <f>T7*K7</f>
        <v>291.72</v>
      </c>
      <c r="W7" s="147">
        <f aca="true" t="shared" si="7" ref="W7:W40">U7*K7</f>
        <v>643.2426</v>
      </c>
      <c r="X7" s="143">
        <v>120</v>
      </c>
      <c r="Y7" s="148">
        <f>X7*2.205</f>
        <v>264.6</v>
      </c>
      <c r="Z7" s="143">
        <v>130</v>
      </c>
      <c r="AA7" s="148">
        <f>Z7*2.205</f>
        <v>286.65000000000003</v>
      </c>
      <c r="AB7" s="151">
        <v>137.5</v>
      </c>
      <c r="AC7" s="152">
        <f>AB7*2.205</f>
        <v>303.1875</v>
      </c>
      <c r="AD7" s="143"/>
      <c r="AE7" s="143"/>
      <c r="AF7" s="150">
        <f>Z7</f>
        <v>130</v>
      </c>
      <c r="AG7" s="148">
        <f t="shared" si="1"/>
        <v>286.65000000000003</v>
      </c>
      <c r="AH7" s="147">
        <f>AF7*K7</f>
        <v>194.48</v>
      </c>
      <c r="AI7" s="147">
        <f aca="true" t="shared" si="8" ref="AI7:AI40">AG7*K7</f>
        <v>428.82840000000004</v>
      </c>
      <c r="AJ7" s="143">
        <f>AF7+T7</f>
        <v>325</v>
      </c>
      <c r="AK7" s="148">
        <f t="shared" si="2"/>
        <v>716.625</v>
      </c>
      <c r="AL7" s="147">
        <f>AJ7*K7</f>
        <v>486.2</v>
      </c>
      <c r="AM7" s="147">
        <f aca="true" t="shared" si="9" ref="AM7:AM40">AK7*K7</f>
        <v>1072.071</v>
      </c>
      <c r="AN7" s="143">
        <v>165</v>
      </c>
      <c r="AO7" s="148">
        <f>AN7*2.205</f>
        <v>363.825</v>
      </c>
      <c r="AP7" s="149">
        <v>175</v>
      </c>
      <c r="AQ7" s="307">
        <f>AP7*2.205</f>
        <v>385.875</v>
      </c>
      <c r="AR7" s="151">
        <v>180</v>
      </c>
      <c r="AS7" s="152">
        <f>AR7*2.205</f>
        <v>396.90000000000003</v>
      </c>
      <c r="AT7" s="143"/>
      <c r="AU7" s="143"/>
      <c r="AV7" s="150">
        <f>AP7</f>
        <v>175</v>
      </c>
      <c r="AW7" s="148">
        <f t="shared" si="3"/>
        <v>385.875</v>
      </c>
      <c r="AX7" s="147">
        <f>AV7*K7</f>
        <v>261.8</v>
      </c>
      <c r="AY7" s="147">
        <f aca="true" t="shared" si="10" ref="AY7:AY40">AW7*K7</f>
        <v>577.269</v>
      </c>
      <c r="AZ7" s="143">
        <f>AV7+AJ7</f>
        <v>500</v>
      </c>
      <c r="BA7" s="307">
        <f t="shared" si="4"/>
        <v>1102.5</v>
      </c>
      <c r="BB7" s="147">
        <f>AZ7*K7</f>
        <v>748</v>
      </c>
      <c r="BC7" s="147">
        <f aca="true" t="shared" si="11" ref="BC7:BC40">BA7*K7</f>
        <v>1649.34</v>
      </c>
      <c r="BD7" s="153"/>
    </row>
    <row r="8" spans="1:56" ht="12.75">
      <c r="A8" s="201">
        <v>1</v>
      </c>
      <c r="B8" s="36">
        <v>90</v>
      </c>
      <c r="C8" s="36">
        <v>198</v>
      </c>
      <c r="D8" s="36" t="s">
        <v>506</v>
      </c>
      <c r="E8" s="36" t="s">
        <v>16</v>
      </c>
      <c r="F8" s="36" t="s">
        <v>144</v>
      </c>
      <c r="G8" s="202">
        <v>33523</v>
      </c>
      <c r="H8" s="36" t="s">
        <v>9</v>
      </c>
      <c r="I8" s="203">
        <v>83.9</v>
      </c>
      <c r="J8" s="204">
        <f t="shared" si="5"/>
        <v>184.9995</v>
      </c>
      <c r="K8" s="63">
        <v>1.5174</v>
      </c>
      <c r="L8" s="205">
        <v>140</v>
      </c>
      <c r="M8" s="206">
        <f t="shared" si="6"/>
        <v>308.7</v>
      </c>
      <c r="N8" s="207">
        <v>140</v>
      </c>
      <c r="O8" s="310">
        <f>N8*2.205</f>
        <v>308.7</v>
      </c>
      <c r="P8" s="209">
        <v>170</v>
      </c>
      <c r="Q8" s="206">
        <f>P8*2.205</f>
        <v>374.85</v>
      </c>
      <c r="R8" s="36"/>
      <c r="S8" s="36"/>
      <c r="T8" s="36">
        <f>N8</f>
        <v>140</v>
      </c>
      <c r="U8" s="208">
        <f t="shared" si="0"/>
        <v>308.7</v>
      </c>
      <c r="V8" s="67">
        <f>T8*K8</f>
        <v>212.436</v>
      </c>
      <c r="W8" s="67">
        <f t="shared" si="7"/>
        <v>468.42138</v>
      </c>
      <c r="X8" s="210">
        <v>80</v>
      </c>
      <c r="Y8" s="310">
        <f>X8*2.205</f>
        <v>176.4</v>
      </c>
      <c r="Z8" s="211">
        <v>100</v>
      </c>
      <c r="AA8" s="206">
        <f>Z8*2.205</f>
        <v>220.5</v>
      </c>
      <c r="AB8" s="211">
        <v>100</v>
      </c>
      <c r="AC8" s="206">
        <f>AB8*2.205</f>
        <v>220.5</v>
      </c>
      <c r="AD8" s="36"/>
      <c r="AE8" s="36"/>
      <c r="AF8" s="36">
        <f>X8</f>
        <v>80</v>
      </c>
      <c r="AG8" s="208">
        <f t="shared" si="1"/>
        <v>176.4</v>
      </c>
      <c r="AH8" s="67">
        <f>AF8*K8</f>
        <v>121.39200000000001</v>
      </c>
      <c r="AI8" s="67">
        <f t="shared" si="8"/>
        <v>267.66936000000004</v>
      </c>
      <c r="AJ8" s="36">
        <f>AF8+T8</f>
        <v>220</v>
      </c>
      <c r="AK8" s="208">
        <f t="shared" si="2"/>
        <v>485.1</v>
      </c>
      <c r="AL8" s="67">
        <f>AJ8*K8</f>
        <v>333.82800000000003</v>
      </c>
      <c r="AM8" s="67">
        <f t="shared" si="9"/>
        <v>736.0907400000001</v>
      </c>
      <c r="AN8" s="210">
        <v>130</v>
      </c>
      <c r="AO8" s="208">
        <f>AN8*2.205</f>
        <v>286.65000000000003</v>
      </c>
      <c r="AP8" s="207">
        <v>150</v>
      </c>
      <c r="AQ8" s="310">
        <f>AP8*2.205</f>
        <v>330.75</v>
      </c>
      <c r="AR8" s="211">
        <v>165</v>
      </c>
      <c r="AS8" s="206">
        <f>AR8*2.205</f>
        <v>363.825</v>
      </c>
      <c r="AT8" s="36"/>
      <c r="AU8" s="36"/>
      <c r="AV8" s="36">
        <f>AP8</f>
        <v>150</v>
      </c>
      <c r="AW8" s="208">
        <f t="shared" si="3"/>
        <v>330.75</v>
      </c>
      <c r="AX8" s="67">
        <f>AV8*K8</f>
        <v>227.61</v>
      </c>
      <c r="AY8" s="67">
        <f t="shared" si="10"/>
        <v>501.88005000000004</v>
      </c>
      <c r="AZ8" s="36">
        <f>AV8+AJ8</f>
        <v>370</v>
      </c>
      <c r="BA8" s="310">
        <f t="shared" si="4"/>
        <v>815.85</v>
      </c>
      <c r="BB8" s="67">
        <f>AZ8*K8</f>
        <v>561.438</v>
      </c>
      <c r="BC8" s="67">
        <f t="shared" si="11"/>
        <v>1237.97079</v>
      </c>
      <c r="BD8" s="212"/>
    </row>
    <row r="9" spans="1:56" ht="13.5" thickBot="1">
      <c r="A9" s="34">
        <v>1</v>
      </c>
      <c r="B9" s="4">
        <v>90</v>
      </c>
      <c r="C9" s="4">
        <v>198</v>
      </c>
      <c r="D9" s="4" t="s">
        <v>505</v>
      </c>
      <c r="E9" s="4" t="s">
        <v>45</v>
      </c>
      <c r="F9" s="4" t="s">
        <v>144</v>
      </c>
      <c r="G9" s="5">
        <v>28676</v>
      </c>
      <c r="H9" s="4" t="s">
        <v>8</v>
      </c>
      <c r="I9" s="6">
        <v>82.6</v>
      </c>
      <c r="J9" s="72">
        <f t="shared" si="5"/>
        <v>182.13299999999998</v>
      </c>
      <c r="K9" s="63">
        <v>1.4839</v>
      </c>
      <c r="L9" s="4">
        <v>255</v>
      </c>
      <c r="M9" s="110">
        <f t="shared" si="6"/>
        <v>562.275</v>
      </c>
      <c r="N9" s="25">
        <v>265</v>
      </c>
      <c r="O9" s="110">
        <f>N9*2.205</f>
        <v>584.325</v>
      </c>
      <c r="P9" s="25">
        <v>270</v>
      </c>
      <c r="Q9" s="313">
        <f>P9*2.205</f>
        <v>595.35</v>
      </c>
      <c r="R9" s="4"/>
      <c r="S9" s="4"/>
      <c r="T9" s="69">
        <f>P9</f>
        <v>270</v>
      </c>
      <c r="U9" s="110">
        <f t="shared" si="0"/>
        <v>595.35</v>
      </c>
      <c r="V9" s="65">
        <f>T9*K9</f>
        <v>400.653</v>
      </c>
      <c r="W9" s="65">
        <f t="shared" si="7"/>
        <v>883.439865</v>
      </c>
      <c r="X9" s="4">
        <v>126</v>
      </c>
      <c r="Y9" s="110">
        <f>X9*2.205</f>
        <v>277.83</v>
      </c>
      <c r="Z9" s="83">
        <v>130</v>
      </c>
      <c r="AA9" s="111">
        <f>Z9*2.205</f>
        <v>286.65000000000003</v>
      </c>
      <c r="AB9" s="4">
        <v>130</v>
      </c>
      <c r="AC9" s="110">
        <f>AB9*2.205</f>
        <v>286.65000000000003</v>
      </c>
      <c r="AD9" s="4"/>
      <c r="AE9" s="4"/>
      <c r="AF9" s="69">
        <f>AB9</f>
        <v>130</v>
      </c>
      <c r="AG9" s="110">
        <f t="shared" si="1"/>
        <v>286.65000000000003</v>
      </c>
      <c r="AH9" s="65">
        <f>AF9*K9</f>
        <v>192.907</v>
      </c>
      <c r="AI9" s="65">
        <f t="shared" si="8"/>
        <v>425.35993500000006</v>
      </c>
      <c r="AJ9" s="4">
        <f>AF9+T9</f>
        <v>400</v>
      </c>
      <c r="AK9" s="110">
        <f t="shared" si="2"/>
        <v>882</v>
      </c>
      <c r="AL9" s="65">
        <f>AJ9*K9</f>
        <v>593.56</v>
      </c>
      <c r="AM9" s="65">
        <f t="shared" si="9"/>
        <v>1308.7998</v>
      </c>
      <c r="AN9" s="4">
        <v>195</v>
      </c>
      <c r="AO9" s="110">
        <f>AN9*2.205</f>
        <v>429.975</v>
      </c>
      <c r="AP9" s="25">
        <v>206</v>
      </c>
      <c r="AQ9" s="110">
        <f>AP9*2.205</f>
        <v>454.23</v>
      </c>
      <c r="AR9" s="4">
        <v>210</v>
      </c>
      <c r="AS9" s="110">
        <f>AR9*2.205</f>
        <v>463.05</v>
      </c>
      <c r="AT9" s="4"/>
      <c r="AU9" s="4"/>
      <c r="AV9" s="69">
        <f>AR9</f>
        <v>210</v>
      </c>
      <c r="AW9" s="110">
        <f t="shared" si="3"/>
        <v>463.05</v>
      </c>
      <c r="AX9" s="65">
        <f>AV9*K9</f>
        <v>311.61899999999997</v>
      </c>
      <c r="AY9" s="65">
        <f t="shared" si="10"/>
        <v>687.119895</v>
      </c>
      <c r="AZ9" s="4">
        <f>AV9+AJ9</f>
        <v>610</v>
      </c>
      <c r="BA9" s="313">
        <f t="shared" si="4"/>
        <v>1345.05</v>
      </c>
      <c r="BB9" s="65">
        <f>AZ9*K9</f>
        <v>905.179</v>
      </c>
      <c r="BC9" s="65">
        <f t="shared" si="11"/>
        <v>1995.9196949999998</v>
      </c>
      <c r="BD9" s="35"/>
    </row>
    <row r="10" spans="1:56" ht="16.5" thickBot="1">
      <c r="A10" s="154"/>
      <c r="B10" s="155"/>
      <c r="C10" s="155"/>
      <c r="D10" s="156" t="s">
        <v>142</v>
      </c>
      <c r="E10" s="143"/>
      <c r="F10" s="155"/>
      <c r="G10" s="157"/>
      <c r="H10" s="155"/>
      <c r="I10" s="146"/>
      <c r="J10" s="146"/>
      <c r="K10" s="158"/>
      <c r="L10" s="143"/>
      <c r="M10" s="148"/>
      <c r="N10" s="159"/>
      <c r="O10" s="148"/>
      <c r="P10" s="159"/>
      <c r="Q10" s="148"/>
      <c r="R10" s="143"/>
      <c r="S10" s="143"/>
      <c r="T10" s="143"/>
      <c r="U10" s="148"/>
      <c r="V10" s="147"/>
      <c r="W10" s="147"/>
      <c r="X10" s="143"/>
      <c r="Y10" s="148"/>
      <c r="Z10" s="151"/>
      <c r="AA10" s="148"/>
      <c r="AB10" s="151"/>
      <c r="AC10" s="148"/>
      <c r="AD10" s="143"/>
      <c r="AE10" s="143"/>
      <c r="AF10" s="143"/>
      <c r="AG10" s="148"/>
      <c r="AH10" s="147"/>
      <c r="AI10" s="147"/>
      <c r="AJ10" s="143"/>
      <c r="AK10" s="148"/>
      <c r="AL10" s="147"/>
      <c r="AM10" s="147"/>
      <c r="AN10" s="143"/>
      <c r="AO10" s="148"/>
      <c r="AP10" s="149"/>
      <c r="AQ10" s="148"/>
      <c r="AR10" s="143"/>
      <c r="AS10" s="148"/>
      <c r="AT10" s="143"/>
      <c r="AU10" s="143"/>
      <c r="AV10" s="143"/>
      <c r="AW10" s="148"/>
      <c r="AX10" s="147"/>
      <c r="AY10" s="147"/>
      <c r="AZ10" s="143"/>
      <c r="BA10" s="148"/>
      <c r="BB10" s="147"/>
      <c r="BC10" s="147"/>
      <c r="BD10" s="160"/>
    </row>
    <row r="11" spans="1:56" ht="12.75">
      <c r="A11" s="213">
        <v>1</v>
      </c>
      <c r="B11" s="210">
        <v>67.5</v>
      </c>
      <c r="C11" s="210">
        <v>148</v>
      </c>
      <c r="D11" s="210" t="s">
        <v>509</v>
      </c>
      <c r="E11" s="210" t="s">
        <v>40</v>
      </c>
      <c r="F11" s="210" t="s">
        <v>144</v>
      </c>
      <c r="G11" s="214">
        <v>20917</v>
      </c>
      <c r="H11" s="210" t="s">
        <v>33</v>
      </c>
      <c r="I11" s="204">
        <v>67</v>
      </c>
      <c r="J11" s="204">
        <f t="shared" si="5"/>
        <v>147.735</v>
      </c>
      <c r="K11" s="215">
        <v>2.1258</v>
      </c>
      <c r="L11" s="36">
        <v>180</v>
      </c>
      <c r="M11" s="208">
        <f t="shared" si="6"/>
        <v>396.90000000000003</v>
      </c>
      <c r="N11" s="207">
        <v>195</v>
      </c>
      <c r="O11" s="208">
        <f aca="true" t="shared" si="12" ref="O11:O40">N11*2.205</f>
        <v>429.975</v>
      </c>
      <c r="P11" s="207">
        <v>205</v>
      </c>
      <c r="Q11" s="208">
        <f aca="true" t="shared" si="13" ref="Q11:Q40">P11*2.205</f>
        <v>452.02500000000003</v>
      </c>
      <c r="R11" s="36"/>
      <c r="S11" s="36"/>
      <c r="T11" s="36">
        <f>P11</f>
        <v>205</v>
      </c>
      <c r="U11" s="208">
        <f t="shared" si="0"/>
        <v>452.02500000000003</v>
      </c>
      <c r="V11" s="67">
        <f aca="true" t="shared" si="14" ref="V11:V19">T11*K11</f>
        <v>435.789</v>
      </c>
      <c r="W11" s="67">
        <f t="shared" si="7"/>
        <v>960.914745</v>
      </c>
      <c r="X11" s="216">
        <v>110</v>
      </c>
      <c r="Y11" s="206">
        <f aca="true" t="shared" si="15" ref="Y11:Y40">X11*2.205</f>
        <v>242.55</v>
      </c>
      <c r="Z11" s="36">
        <v>110</v>
      </c>
      <c r="AA11" s="206">
        <f aca="true" t="shared" si="16" ref="AA11:AA40">Z11*2.205</f>
        <v>242.55</v>
      </c>
      <c r="AB11" s="36">
        <v>115</v>
      </c>
      <c r="AC11" s="310">
        <f aca="true" t="shared" si="17" ref="AC11:AC40">AB11*2.205</f>
        <v>253.57500000000002</v>
      </c>
      <c r="AD11" s="36"/>
      <c r="AE11" s="36"/>
      <c r="AF11" s="36">
        <f aca="true" t="shared" si="18" ref="AF11:AF18">AB11</f>
        <v>115</v>
      </c>
      <c r="AG11" s="208">
        <f t="shared" si="1"/>
        <v>253.57500000000002</v>
      </c>
      <c r="AH11" s="67">
        <f aca="true" t="shared" si="19" ref="AH11:AH19">AF11*K11</f>
        <v>244.46699999999998</v>
      </c>
      <c r="AI11" s="67">
        <f t="shared" si="8"/>
        <v>539.049735</v>
      </c>
      <c r="AJ11" s="36">
        <f aca="true" t="shared" si="20" ref="AJ11:AJ19">AF11+T11</f>
        <v>320</v>
      </c>
      <c r="AK11" s="208">
        <f t="shared" si="2"/>
        <v>705.6</v>
      </c>
      <c r="AL11" s="67">
        <f aca="true" t="shared" si="21" ref="AL11:AL19">AJ11*K11</f>
        <v>680.256</v>
      </c>
      <c r="AM11" s="67">
        <f t="shared" si="9"/>
        <v>1499.96448</v>
      </c>
      <c r="AN11" s="210">
        <v>180</v>
      </c>
      <c r="AO11" s="208">
        <f aca="true" t="shared" si="22" ref="AO11:AO40">AN11*2.205</f>
        <v>396.90000000000003</v>
      </c>
      <c r="AP11" s="207">
        <v>205</v>
      </c>
      <c r="AQ11" s="208">
        <f aca="true" t="shared" si="23" ref="AQ11:AQ40">AP11*2.205</f>
        <v>452.02500000000003</v>
      </c>
      <c r="AR11" s="36">
        <v>215</v>
      </c>
      <c r="AS11" s="310">
        <f aca="true" t="shared" si="24" ref="AS11:AS40">AR11*2.205</f>
        <v>474.075</v>
      </c>
      <c r="AT11" s="36"/>
      <c r="AU11" s="36"/>
      <c r="AV11" s="36">
        <f>AR11</f>
        <v>215</v>
      </c>
      <c r="AW11" s="208">
        <f t="shared" si="3"/>
        <v>474.075</v>
      </c>
      <c r="AX11" s="67">
        <f aca="true" t="shared" si="25" ref="AX11:AX19">AV11*K11</f>
        <v>457.04699999999997</v>
      </c>
      <c r="AY11" s="67">
        <f t="shared" si="10"/>
        <v>1007.7886349999999</v>
      </c>
      <c r="AZ11" s="36">
        <f aca="true" t="shared" si="26" ref="AZ11:AZ19">AV11+AJ11</f>
        <v>535</v>
      </c>
      <c r="BA11" s="208">
        <f t="shared" si="4"/>
        <v>1179.675</v>
      </c>
      <c r="BB11" s="67">
        <f aca="true" t="shared" si="27" ref="BB11:BB19">AZ11*K11</f>
        <v>1137.3029999999999</v>
      </c>
      <c r="BC11" s="67">
        <f t="shared" si="11"/>
        <v>2507.753115</v>
      </c>
      <c r="BD11" s="217" t="s">
        <v>108</v>
      </c>
    </row>
    <row r="12" spans="1:56" ht="12.75">
      <c r="A12" s="30">
        <v>1</v>
      </c>
      <c r="B12" s="3">
        <v>67.5</v>
      </c>
      <c r="C12" s="11">
        <v>148</v>
      </c>
      <c r="D12" s="3" t="s">
        <v>739</v>
      </c>
      <c r="E12" s="3" t="s">
        <v>97</v>
      </c>
      <c r="F12" s="3" t="s">
        <v>536</v>
      </c>
      <c r="G12" s="1">
        <v>31484</v>
      </c>
      <c r="H12" s="3" t="s">
        <v>8</v>
      </c>
      <c r="I12" s="2">
        <v>66.9</v>
      </c>
      <c r="J12" s="17">
        <f t="shared" si="5"/>
        <v>147.51450000000003</v>
      </c>
      <c r="K12" s="63">
        <v>1.618</v>
      </c>
      <c r="L12" s="3">
        <v>250</v>
      </c>
      <c r="M12" s="101">
        <f t="shared" si="6"/>
        <v>551.25</v>
      </c>
      <c r="N12" s="19">
        <v>270</v>
      </c>
      <c r="O12" s="101">
        <f t="shared" si="12"/>
        <v>595.35</v>
      </c>
      <c r="P12" s="19">
        <v>280</v>
      </c>
      <c r="Q12" s="101">
        <f t="shared" si="13"/>
        <v>617.4</v>
      </c>
      <c r="R12" s="3"/>
      <c r="S12" s="3"/>
      <c r="T12" s="68">
        <f>P12</f>
        <v>280</v>
      </c>
      <c r="U12" s="101">
        <f t="shared" si="0"/>
        <v>617.4</v>
      </c>
      <c r="V12" s="63">
        <f t="shared" si="14"/>
        <v>453.04</v>
      </c>
      <c r="W12" s="63">
        <f t="shared" si="7"/>
        <v>998.9532</v>
      </c>
      <c r="X12" s="3">
        <v>150</v>
      </c>
      <c r="Y12" s="101">
        <f t="shared" si="15"/>
        <v>330.75</v>
      </c>
      <c r="Z12" s="3">
        <v>165</v>
      </c>
      <c r="AA12" s="101">
        <f t="shared" si="16"/>
        <v>363.825</v>
      </c>
      <c r="AB12" s="3">
        <v>170</v>
      </c>
      <c r="AC12" s="101">
        <f t="shared" si="17"/>
        <v>374.85</v>
      </c>
      <c r="AD12" s="3"/>
      <c r="AE12" s="3"/>
      <c r="AF12" s="68">
        <f t="shared" si="18"/>
        <v>170</v>
      </c>
      <c r="AG12" s="101">
        <f t="shared" si="1"/>
        <v>374.85</v>
      </c>
      <c r="AH12" s="63">
        <f t="shared" si="19"/>
        <v>275.06</v>
      </c>
      <c r="AI12" s="63">
        <f t="shared" si="8"/>
        <v>606.5073000000001</v>
      </c>
      <c r="AJ12" s="3">
        <f t="shared" si="20"/>
        <v>450</v>
      </c>
      <c r="AK12" s="101">
        <f t="shared" si="2"/>
        <v>992.25</v>
      </c>
      <c r="AL12" s="63">
        <f t="shared" si="21"/>
        <v>728.1</v>
      </c>
      <c r="AM12" s="63">
        <f t="shared" si="9"/>
        <v>1605.4605000000001</v>
      </c>
      <c r="AN12" s="3">
        <v>250</v>
      </c>
      <c r="AO12" s="101">
        <f t="shared" si="22"/>
        <v>551.25</v>
      </c>
      <c r="AP12" s="19">
        <v>275</v>
      </c>
      <c r="AQ12" s="101">
        <f t="shared" si="23"/>
        <v>606.375</v>
      </c>
      <c r="AR12" s="3">
        <v>282.5</v>
      </c>
      <c r="AS12" s="309">
        <f t="shared" si="24"/>
        <v>622.9125</v>
      </c>
      <c r="AT12" s="3"/>
      <c r="AU12" s="3"/>
      <c r="AV12" s="68">
        <f>AR12</f>
        <v>282.5</v>
      </c>
      <c r="AW12" s="101">
        <f t="shared" si="3"/>
        <v>622.9125</v>
      </c>
      <c r="AX12" s="63">
        <f t="shared" si="25"/>
        <v>457.08500000000004</v>
      </c>
      <c r="AY12" s="63">
        <f t="shared" si="10"/>
        <v>1007.8724250000001</v>
      </c>
      <c r="AZ12" s="3">
        <f t="shared" si="26"/>
        <v>732.5</v>
      </c>
      <c r="BA12" s="101">
        <f t="shared" si="4"/>
        <v>1615.1625000000001</v>
      </c>
      <c r="BB12" s="63">
        <f t="shared" si="27"/>
        <v>1185.1850000000002</v>
      </c>
      <c r="BC12" s="63">
        <f t="shared" si="11"/>
        <v>2613.3329250000006</v>
      </c>
      <c r="BD12" s="31"/>
    </row>
    <row r="13" spans="1:56" ht="12.75">
      <c r="A13" s="30">
        <v>2</v>
      </c>
      <c r="B13" s="3">
        <v>67.5</v>
      </c>
      <c r="C13" s="11">
        <v>148</v>
      </c>
      <c r="D13" s="3" t="s">
        <v>740</v>
      </c>
      <c r="E13" s="3" t="s">
        <v>69</v>
      </c>
      <c r="F13" s="3" t="s">
        <v>144</v>
      </c>
      <c r="G13" s="1">
        <v>33704</v>
      </c>
      <c r="H13" s="3" t="s">
        <v>8</v>
      </c>
      <c r="I13" s="2">
        <v>67.2</v>
      </c>
      <c r="J13" s="17">
        <f t="shared" si="5"/>
        <v>148.17600000000002</v>
      </c>
      <c r="K13" s="63">
        <v>1.6724</v>
      </c>
      <c r="L13" s="3">
        <v>270</v>
      </c>
      <c r="M13" s="101">
        <f t="shared" si="6"/>
        <v>595.35</v>
      </c>
      <c r="N13" s="82">
        <v>280</v>
      </c>
      <c r="O13" s="102">
        <f t="shared" si="12"/>
        <v>617.4</v>
      </c>
      <c r="P13" s="82">
        <v>280</v>
      </c>
      <c r="Q13" s="102">
        <f t="shared" si="13"/>
        <v>617.4</v>
      </c>
      <c r="R13" s="3"/>
      <c r="S13" s="3"/>
      <c r="T13" s="68">
        <f>L13</f>
        <v>270</v>
      </c>
      <c r="U13" s="101">
        <f t="shared" si="0"/>
        <v>595.35</v>
      </c>
      <c r="V13" s="63">
        <f t="shared" si="14"/>
        <v>451.548</v>
      </c>
      <c r="W13" s="63">
        <f t="shared" si="7"/>
        <v>995.6633400000001</v>
      </c>
      <c r="X13" s="3">
        <v>160</v>
      </c>
      <c r="Y13" s="101">
        <f t="shared" si="15"/>
        <v>352.8</v>
      </c>
      <c r="Z13" s="3">
        <v>172.5</v>
      </c>
      <c r="AA13" s="101">
        <f t="shared" si="16"/>
        <v>380.3625</v>
      </c>
      <c r="AB13" s="3">
        <v>177.5</v>
      </c>
      <c r="AC13" s="101">
        <f t="shared" si="17"/>
        <v>391.3875</v>
      </c>
      <c r="AD13" s="3"/>
      <c r="AE13" s="3"/>
      <c r="AF13" s="68">
        <f t="shared" si="18"/>
        <v>177.5</v>
      </c>
      <c r="AG13" s="101">
        <f t="shared" si="1"/>
        <v>391.3875</v>
      </c>
      <c r="AH13" s="63">
        <f t="shared" si="19"/>
        <v>296.851</v>
      </c>
      <c r="AI13" s="63">
        <f t="shared" si="8"/>
        <v>654.556455</v>
      </c>
      <c r="AJ13" s="3">
        <f t="shared" si="20"/>
        <v>447.5</v>
      </c>
      <c r="AK13" s="101">
        <f t="shared" si="2"/>
        <v>986.7375000000001</v>
      </c>
      <c r="AL13" s="63">
        <f t="shared" si="21"/>
        <v>748.399</v>
      </c>
      <c r="AM13" s="63">
        <f t="shared" si="9"/>
        <v>1650.2197950000002</v>
      </c>
      <c r="AN13" s="78">
        <v>230</v>
      </c>
      <c r="AO13" s="102">
        <f t="shared" si="22"/>
        <v>507.15000000000003</v>
      </c>
      <c r="AP13" s="19">
        <v>230</v>
      </c>
      <c r="AQ13" s="101">
        <f t="shared" si="23"/>
        <v>507.15000000000003</v>
      </c>
      <c r="AR13" s="78">
        <v>252.5</v>
      </c>
      <c r="AS13" s="102">
        <f t="shared" si="24"/>
        <v>556.7625</v>
      </c>
      <c r="AT13" s="3"/>
      <c r="AU13" s="3"/>
      <c r="AV13" s="68">
        <f>AP13</f>
        <v>230</v>
      </c>
      <c r="AW13" s="101">
        <f t="shared" si="3"/>
        <v>507.15000000000003</v>
      </c>
      <c r="AX13" s="63">
        <f t="shared" si="25"/>
        <v>384.65200000000004</v>
      </c>
      <c r="AY13" s="63">
        <f t="shared" si="10"/>
        <v>848.1576600000001</v>
      </c>
      <c r="AZ13" s="3">
        <f t="shared" si="26"/>
        <v>677.5</v>
      </c>
      <c r="BA13" s="101">
        <f t="shared" si="4"/>
        <v>1493.8875</v>
      </c>
      <c r="BB13" s="63">
        <f t="shared" si="27"/>
        <v>1133.0510000000002</v>
      </c>
      <c r="BC13" s="63">
        <f t="shared" si="11"/>
        <v>2498.3774550000003</v>
      </c>
      <c r="BD13" s="31"/>
    </row>
    <row r="14" spans="1:56" ht="13.5" thickBot="1">
      <c r="A14" s="34">
        <v>1</v>
      </c>
      <c r="B14" s="4">
        <v>67.5</v>
      </c>
      <c r="C14" s="49">
        <v>148</v>
      </c>
      <c r="D14" s="4" t="s">
        <v>740</v>
      </c>
      <c r="E14" s="4" t="s">
        <v>69</v>
      </c>
      <c r="F14" s="4" t="s">
        <v>144</v>
      </c>
      <c r="G14" s="5">
        <v>33704</v>
      </c>
      <c r="H14" s="4" t="s">
        <v>9</v>
      </c>
      <c r="I14" s="6">
        <v>67.2</v>
      </c>
      <c r="J14" s="72">
        <f t="shared" si="5"/>
        <v>148.17600000000002</v>
      </c>
      <c r="K14" s="65">
        <v>1.6724</v>
      </c>
      <c r="L14" s="4">
        <v>270</v>
      </c>
      <c r="M14" s="110">
        <f t="shared" si="6"/>
        <v>595.35</v>
      </c>
      <c r="N14" s="86">
        <v>280</v>
      </c>
      <c r="O14" s="111">
        <f t="shared" si="12"/>
        <v>617.4</v>
      </c>
      <c r="P14" s="86">
        <v>280</v>
      </c>
      <c r="Q14" s="111">
        <f t="shared" si="13"/>
        <v>617.4</v>
      </c>
      <c r="R14" s="4"/>
      <c r="S14" s="4"/>
      <c r="T14" s="69">
        <f>L14</f>
        <v>270</v>
      </c>
      <c r="U14" s="110">
        <f t="shared" si="0"/>
        <v>595.35</v>
      </c>
      <c r="V14" s="65">
        <f t="shared" si="14"/>
        <v>451.548</v>
      </c>
      <c r="W14" s="65">
        <f t="shared" si="7"/>
        <v>995.6633400000001</v>
      </c>
      <c r="X14" s="4">
        <v>160</v>
      </c>
      <c r="Y14" s="110">
        <f t="shared" si="15"/>
        <v>352.8</v>
      </c>
      <c r="Z14" s="4">
        <v>172.5</v>
      </c>
      <c r="AA14" s="110">
        <f t="shared" si="16"/>
        <v>380.3625</v>
      </c>
      <c r="AB14" s="4">
        <v>177.5</v>
      </c>
      <c r="AC14" s="110">
        <f t="shared" si="17"/>
        <v>391.3875</v>
      </c>
      <c r="AD14" s="4"/>
      <c r="AE14" s="4"/>
      <c r="AF14" s="69">
        <f t="shared" si="18"/>
        <v>177.5</v>
      </c>
      <c r="AG14" s="110">
        <f t="shared" si="1"/>
        <v>391.3875</v>
      </c>
      <c r="AH14" s="65">
        <f t="shared" si="19"/>
        <v>296.851</v>
      </c>
      <c r="AI14" s="65">
        <f t="shared" si="8"/>
        <v>654.556455</v>
      </c>
      <c r="AJ14" s="4">
        <f t="shared" si="20"/>
        <v>447.5</v>
      </c>
      <c r="AK14" s="110">
        <f t="shared" si="2"/>
        <v>986.7375000000001</v>
      </c>
      <c r="AL14" s="65">
        <f t="shared" si="21"/>
        <v>748.399</v>
      </c>
      <c r="AM14" s="65">
        <f t="shared" si="9"/>
        <v>1650.2197950000002</v>
      </c>
      <c r="AN14" s="83">
        <v>230</v>
      </c>
      <c r="AO14" s="111">
        <f t="shared" si="22"/>
        <v>507.15000000000003</v>
      </c>
      <c r="AP14" s="25">
        <v>230</v>
      </c>
      <c r="AQ14" s="110">
        <f t="shared" si="23"/>
        <v>507.15000000000003</v>
      </c>
      <c r="AR14" s="83">
        <v>252.5</v>
      </c>
      <c r="AS14" s="111">
        <f t="shared" si="24"/>
        <v>556.7625</v>
      </c>
      <c r="AT14" s="4"/>
      <c r="AU14" s="4"/>
      <c r="AV14" s="69">
        <f>AP14</f>
        <v>230</v>
      </c>
      <c r="AW14" s="110">
        <f t="shared" si="3"/>
        <v>507.15000000000003</v>
      </c>
      <c r="AX14" s="65">
        <f t="shared" si="25"/>
        <v>384.65200000000004</v>
      </c>
      <c r="AY14" s="65">
        <f t="shared" si="10"/>
        <v>848.1576600000001</v>
      </c>
      <c r="AZ14" s="4">
        <f t="shared" si="26"/>
        <v>677.5</v>
      </c>
      <c r="BA14" s="110">
        <f t="shared" si="4"/>
        <v>1493.8875</v>
      </c>
      <c r="BB14" s="65">
        <f t="shared" si="27"/>
        <v>1133.0510000000002</v>
      </c>
      <c r="BC14" s="65">
        <f t="shared" si="11"/>
        <v>2498.3774550000003</v>
      </c>
      <c r="BD14" s="35"/>
    </row>
    <row r="15" spans="1:56" ht="12.75">
      <c r="A15" s="161">
        <v>1</v>
      </c>
      <c r="B15" s="47">
        <v>75</v>
      </c>
      <c r="C15" s="47">
        <v>165</v>
      </c>
      <c r="D15" s="47" t="s">
        <v>741</v>
      </c>
      <c r="E15" s="47" t="s">
        <v>42</v>
      </c>
      <c r="F15" s="47" t="s">
        <v>144</v>
      </c>
      <c r="G15" s="162">
        <v>32841</v>
      </c>
      <c r="H15" s="47" t="s">
        <v>12</v>
      </c>
      <c r="I15" s="163">
        <v>73.4</v>
      </c>
      <c r="J15" s="164">
        <f t="shared" si="5"/>
        <v>161.847</v>
      </c>
      <c r="K15" s="165">
        <v>1.5185</v>
      </c>
      <c r="L15" s="166">
        <v>290</v>
      </c>
      <c r="M15" s="167">
        <f t="shared" si="6"/>
        <v>639.45</v>
      </c>
      <c r="N15" s="168">
        <v>305</v>
      </c>
      <c r="O15" s="167">
        <f t="shared" si="12"/>
        <v>672.525</v>
      </c>
      <c r="P15" s="169">
        <v>315</v>
      </c>
      <c r="Q15" s="170">
        <f t="shared" si="13"/>
        <v>694.575</v>
      </c>
      <c r="R15" s="47"/>
      <c r="S15" s="47"/>
      <c r="T15" s="47">
        <f>N15</f>
        <v>305</v>
      </c>
      <c r="U15" s="167">
        <f t="shared" si="0"/>
        <v>672.525</v>
      </c>
      <c r="V15" s="165">
        <f t="shared" si="14"/>
        <v>463.1425</v>
      </c>
      <c r="W15" s="165">
        <f t="shared" si="7"/>
        <v>1021.2292124999999</v>
      </c>
      <c r="X15" s="166">
        <v>150</v>
      </c>
      <c r="Y15" s="167">
        <f t="shared" si="15"/>
        <v>330.75</v>
      </c>
      <c r="Z15" s="47">
        <v>160</v>
      </c>
      <c r="AA15" s="167">
        <f t="shared" si="16"/>
        <v>352.8</v>
      </c>
      <c r="AB15" s="47">
        <v>170</v>
      </c>
      <c r="AC15" s="167">
        <f t="shared" si="17"/>
        <v>374.85</v>
      </c>
      <c r="AD15" s="47"/>
      <c r="AE15" s="47"/>
      <c r="AF15" s="47">
        <f t="shared" si="18"/>
        <v>170</v>
      </c>
      <c r="AG15" s="167">
        <f t="shared" si="1"/>
        <v>374.85</v>
      </c>
      <c r="AH15" s="165">
        <f t="shared" si="19"/>
        <v>258.145</v>
      </c>
      <c r="AI15" s="165">
        <f t="shared" si="8"/>
        <v>569.209725</v>
      </c>
      <c r="AJ15" s="47">
        <f t="shared" si="20"/>
        <v>475</v>
      </c>
      <c r="AK15" s="167">
        <f t="shared" si="2"/>
        <v>1047.375</v>
      </c>
      <c r="AL15" s="165">
        <f t="shared" si="21"/>
        <v>721.2875</v>
      </c>
      <c r="AM15" s="165">
        <f t="shared" si="9"/>
        <v>1590.4389375</v>
      </c>
      <c r="AN15" s="166">
        <v>260</v>
      </c>
      <c r="AO15" s="167">
        <f t="shared" si="22"/>
        <v>573.3000000000001</v>
      </c>
      <c r="AP15" s="169">
        <v>280</v>
      </c>
      <c r="AQ15" s="170">
        <f t="shared" si="23"/>
        <v>617.4</v>
      </c>
      <c r="AR15" s="171">
        <v>290</v>
      </c>
      <c r="AS15" s="170">
        <f t="shared" si="24"/>
        <v>639.45</v>
      </c>
      <c r="AT15" s="47"/>
      <c r="AU15" s="47"/>
      <c r="AV15" s="47">
        <f>AN15</f>
        <v>260</v>
      </c>
      <c r="AW15" s="167">
        <f t="shared" si="3"/>
        <v>573.3000000000001</v>
      </c>
      <c r="AX15" s="165">
        <f t="shared" si="25"/>
        <v>394.81</v>
      </c>
      <c r="AY15" s="165">
        <f t="shared" si="10"/>
        <v>870.55605</v>
      </c>
      <c r="AZ15" s="47">
        <f t="shared" si="26"/>
        <v>735</v>
      </c>
      <c r="BA15" s="167">
        <f t="shared" si="4"/>
        <v>1620.675</v>
      </c>
      <c r="BB15" s="165">
        <f t="shared" si="27"/>
        <v>1116.0975</v>
      </c>
      <c r="BC15" s="165">
        <f t="shared" si="11"/>
        <v>2460.9949874999998</v>
      </c>
      <c r="BD15" s="172" t="s">
        <v>124</v>
      </c>
    </row>
    <row r="16" spans="1:56" ht="12.75">
      <c r="A16" s="30">
        <v>2</v>
      </c>
      <c r="B16" s="3">
        <v>75</v>
      </c>
      <c r="C16" s="3">
        <v>165</v>
      </c>
      <c r="D16" s="3" t="s">
        <v>668</v>
      </c>
      <c r="E16" s="3" t="s">
        <v>43</v>
      </c>
      <c r="F16" s="3" t="s">
        <v>144</v>
      </c>
      <c r="G16" s="1">
        <v>33327</v>
      </c>
      <c r="H16" s="3" t="s">
        <v>12</v>
      </c>
      <c r="I16" s="2">
        <v>73.9</v>
      </c>
      <c r="J16" s="17">
        <f t="shared" si="5"/>
        <v>162.94950000000003</v>
      </c>
      <c r="K16" s="63">
        <v>1.5259</v>
      </c>
      <c r="L16" s="78">
        <v>230</v>
      </c>
      <c r="M16" s="102">
        <f t="shared" si="6"/>
        <v>507.15000000000003</v>
      </c>
      <c r="N16" s="19">
        <v>230</v>
      </c>
      <c r="O16" s="101">
        <f t="shared" si="12"/>
        <v>507.15000000000003</v>
      </c>
      <c r="P16" s="82">
        <v>245</v>
      </c>
      <c r="Q16" s="102">
        <f t="shared" si="13"/>
        <v>540.225</v>
      </c>
      <c r="R16" s="3"/>
      <c r="S16" s="3"/>
      <c r="T16" s="68">
        <f>N16</f>
        <v>230</v>
      </c>
      <c r="U16" s="101">
        <f t="shared" si="0"/>
        <v>507.15000000000003</v>
      </c>
      <c r="V16" s="63">
        <f t="shared" si="14"/>
        <v>350.957</v>
      </c>
      <c r="W16" s="63">
        <f t="shared" si="7"/>
        <v>773.8601850000001</v>
      </c>
      <c r="X16" s="3">
        <v>100</v>
      </c>
      <c r="Y16" s="101">
        <f t="shared" si="15"/>
        <v>220.5</v>
      </c>
      <c r="Z16" s="3">
        <v>150</v>
      </c>
      <c r="AA16" s="101">
        <f t="shared" si="16"/>
        <v>330.75</v>
      </c>
      <c r="AB16" s="3">
        <v>165</v>
      </c>
      <c r="AC16" s="101">
        <f t="shared" si="17"/>
        <v>363.825</v>
      </c>
      <c r="AD16" s="3"/>
      <c r="AE16" s="3"/>
      <c r="AF16" s="68">
        <f t="shared" si="18"/>
        <v>165</v>
      </c>
      <c r="AG16" s="101">
        <f t="shared" si="1"/>
        <v>363.825</v>
      </c>
      <c r="AH16" s="63">
        <f t="shared" si="19"/>
        <v>251.7735</v>
      </c>
      <c r="AI16" s="63">
        <f t="shared" si="8"/>
        <v>555.1605675</v>
      </c>
      <c r="AJ16" s="3">
        <f t="shared" si="20"/>
        <v>395</v>
      </c>
      <c r="AK16" s="101">
        <f t="shared" si="2"/>
        <v>870.975</v>
      </c>
      <c r="AL16" s="63">
        <f t="shared" si="21"/>
        <v>602.7305</v>
      </c>
      <c r="AM16" s="63">
        <f t="shared" si="9"/>
        <v>1329.0207525</v>
      </c>
      <c r="AN16" s="3">
        <v>180</v>
      </c>
      <c r="AO16" s="101">
        <f t="shared" si="22"/>
        <v>396.90000000000003</v>
      </c>
      <c r="AP16" s="19">
        <v>190</v>
      </c>
      <c r="AQ16" s="101">
        <f t="shared" si="23"/>
        <v>418.95</v>
      </c>
      <c r="AR16" s="78">
        <v>200</v>
      </c>
      <c r="AS16" s="102">
        <f t="shared" si="24"/>
        <v>441</v>
      </c>
      <c r="AT16" s="3"/>
      <c r="AU16" s="3"/>
      <c r="AV16" s="68">
        <f>AP16</f>
        <v>190</v>
      </c>
      <c r="AW16" s="101">
        <f t="shared" si="3"/>
        <v>418.95</v>
      </c>
      <c r="AX16" s="63">
        <f t="shared" si="25"/>
        <v>289.921</v>
      </c>
      <c r="AY16" s="63">
        <f t="shared" si="10"/>
        <v>639.275805</v>
      </c>
      <c r="AZ16" s="3">
        <f t="shared" si="26"/>
        <v>585</v>
      </c>
      <c r="BA16" s="101">
        <f t="shared" si="4"/>
        <v>1289.925</v>
      </c>
      <c r="BB16" s="63">
        <f t="shared" si="27"/>
        <v>892.6515</v>
      </c>
      <c r="BC16" s="63">
        <f t="shared" si="11"/>
        <v>1968.2965575</v>
      </c>
      <c r="BD16" s="31"/>
    </row>
    <row r="17" spans="1:56" ht="12.75">
      <c r="A17" s="30">
        <v>1</v>
      </c>
      <c r="B17" s="3">
        <v>75</v>
      </c>
      <c r="C17" s="3">
        <v>165</v>
      </c>
      <c r="D17" s="3" t="s">
        <v>669</v>
      </c>
      <c r="E17" s="3" t="s">
        <v>90</v>
      </c>
      <c r="F17" s="3" t="s">
        <v>144</v>
      </c>
      <c r="G17" s="1">
        <v>26683</v>
      </c>
      <c r="H17" s="3" t="s">
        <v>8</v>
      </c>
      <c r="I17" s="2">
        <v>74</v>
      </c>
      <c r="J17" s="17">
        <f t="shared" si="5"/>
        <v>163.17000000000002</v>
      </c>
      <c r="K17" s="63">
        <v>1.4815</v>
      </c>
      <c r="L17" s="3">
        <v>310</v>
      </c>
      <c r="M17" s="101">
        <f t="shared" si="6"/>
        <v>683.5500000000001</v>
      </c>
      <c r="N17" s="82">
        <v>330</v>
      </c>
      <c r="O17" s="102">
        <f t="shared" si="12"/>
        <v>727.65</v>
      </c>
      <c r="P17" s="19">
        <v>330</v>
      </c>
      <c r="Q17" s="309">
        <f t="shared" si="13"/>
        <v>727.65</v>
      </c>
      <c r="R17" s="3"/>
      <c r="S17" s="3"/>
      <c r="T17" s="68">
        <f>P17</f>
        <v>330</v>
      </c>
      <c r="U17" s="101">
        <f t="shared" si="0"/>
        <v>727.65</v>
      </c>
      <c r="V17" s="63">
        <f t="shared" si="14"/>
        <v>488.89500000000004</v>
      </c>
      <c r="W17" s="63">
        <f t="shared" si="7"/>
        <v>1078.013475</v>
      </c>
      <c r="X17" s="3">
        <v>225</v>
      </c>
      <c r="Y17" s="101">
        <f t="shared" si="15"/>
        <v>496.125</v>
      </c>
      <c r="Z17" s="3">
        <v>235</v>
      </c>
      <c r="AA17" s="101">
        <f t="shared" si="16"/>
        <v>518.1750000000001</v>
      </c>
      <c r="AB17" s="3">
        <v>242.5</v>
      </c>
      <c r="AC17" s="309">
        <f t="shared" si="17"/>
        <v>534.7125</v>
      </c>
      <c r="AD17" s="78">
        <v>250</v>
      </c>
      <c r="AE17" s="102">
        <f>AD17*2.205</f>
        <v>551.25</v>
      </c>
      <c r="AF17" s="68">
        <f t="shared" si="18"/>
        <v>242.5</v>
      </c>
      <c r="AG17" s="101">
        <f t="shared" si="1"/>
        <v>534.7125</v>
      </c>
      <c r="AH17" s="63">
        <f t="shared" si="19"/>
        <v>359.26375</v>
      </c>
      <c r="AI17" s="63">
        <f t="shared" si="8"/>
        <v>792.17656875</v>
      </c>
      <c r="AJ17" s="3">
        <f t="shared" si="20"/>
        <v>572.5</v>
      </c>
      <c r="AK17" s="101">
        <f t="shared" si="2"/>
        <v>1262.3625</v>
      </c>
      <c r="AL17" s="63">
        <f t="shared" si="21"/>
        <v>848.15875</v>
      </c>
      <c r="AM17" s="63">
        <f t="shared" si="9"/>
        <v>1870.19004375</v>
      </c>
      <c r="AN17" s="3">
        <v>260</v>
      </c>
      <c r="AO17" s="101">
        <f t="shared" si="22"/>
        <v>573.3000000000001</v>
      </c>
      <c r="AP17" s="19">
        <v>277.5</v>
      </c>
      <c r="AQ17" s="101">
        <f t="shared" si="23"/>
        <v>611.8875</v>
      </c>
      <c r="AR17" s="3">
        <v>292.5</v>
      </c>
      <c r="AS17" s="309">
        <f t="shared" si="24"/>
        <v>644.9625</v>
      </c>
      <c r="AT17" s="3"/>
      <c r="AU17" s="3"/>
      <c r="AV17" s="68">
        <f aca="true" t="shared" si="28" ref="AV17:AV23">AR17</f>
        <v>292.5</v>
      </c>
      <c r="AW17" s="101">
        <f t="shared" si="3"/>
        <v>644.9625</v>
      </c>
      <c r="AX17" s="63">
        <f t="shared" si="25"/>
        <v>433.33875</v>
      </c>
      <c r="AY17" s="63">
        <f t="shared" si="10"/>
        <v>955.51194375</v>
      </c>
      <c r="AZ17" s="3">
        <f t="shared" si="26"/>
        <v>865</v>
      </c>
      <c r="BA17" s="309">
        <f t="shared" si="4"/>
        <v>1907.325</v>
      </c>
      <c r="BB17" s="63">
        <f t="shared" si="27"/>
        <v>1281.4975</v>
      </c>
      <c r="BC17" s="63">
        <f t="shared" si="11"/>
        <v>2825.7019875</v>
      </c>
      <c r="BD17" s="31" t="s">
        <v>91</v>
      </c>
    </row>
    <row r="18" spans="1:56" ht="12.75" customHeight="1">
      <c r="A18" s="30">
        <v>2</v>
      </c>
      <c r="B18" s="3">
        <v>75</v>
      </c>
      <c r="C18" s="3">
        <v>165</v>
      </c>
      <c r="D18" s="3" t="s">
        <v>510</v>
      </c>
      <c r="E18" s="3" t="s">
        <v>73</v>
      </c>
      <c r="F18" s="3" t="s">
        <v>144</v>
      </c>
      <c r="G18" s="1">
        <v>31914</v>
      </c>
      <c r="H18" s="3" t="s">
        <v>8</v>
      </c>
      <c r="I18" s="2">
        <v>74.5</v>
      </c>
      <c r="J18" s="17">
        <f t="shared" si="5"/>
        <v>164.2725</v>
      </c>
      <c r="K18" s="63">
        <v>1.4744</v>
      </c>
      <c r="L18" s="11">
        <v>240</v>
      </c>
      <c r="M18" s="101">
        <f t="shared" si="6"/>
        <v>529.2</v>
      </c>
      <c r="N18" s="19">
        <v>260</v>
      </c>
      <c r="O18" s="101">
        <f t="shared" si="12"/>
        <v>573.3000000000001</v>
      </c>
      <c r="P18" s="82">
        <v>275</v>
      </c>
      <c r="Q18" s="102">
        <f t="shared" si="13"/>
        <v>606.375</v>
      </c>
      <c r="R18" s="3"/>
      <c r="S18" s="3"/>
      <c r="T18" s="3">
        <f>N18</f>
        <v>260</v>
      </c>
      <c r="U18" s="101">
        <f t="shared" si="0"/>
        <v>573.3000000000001</v>
      </c>
      <c r="V18" s="63">
        <f t="shared" si="14"/>
        <v>383.344</v>
      </c>
      <c r="W18" s="63">
        <f t="shared" si="7"/>
        <v>845.2735200000001</v>
      </c>
      <c r="X18" s="11">
        <v>160</v>
      </c>
      <c r="Y18" s="101">
        <f t="shared" si="15"/>
        <v>352.8</v>
      </c>
      <c r="Z18" s="3">
        <v>170</v>
      </c>
      <c r="AA18" s="101">
        <f t="shared" si="16"/>
        <v>374.85</v>
      </c>
      <c r="AB18" s="3">
        <v>175</v>
      </c>
      <c r="AC18" s="101">
        <f t="shared" si="17"/>
        <v>385.875</v>
      </c>
      <c r="AD18" s="3"/>
      <c r="AE18" s="3"/>
      <c r="AF18" s="3">
        <f t="shared" si="18"/>
        <v>175</v>
      </c>
      <c r="AG18" s="101">
        <f t="shared" si="1"/>
        <v>385.875</v>
      </c>
      <c r="AH18" s="63">
        <f t="shared" si="19"/>
        <v>258.02</v>
      </c>
      <c r="AI18" s="63">
        <f t="shared" si="8"/>
        <v>568.9341</v>
      </c>
      <c r="AJ18" s="3">
        <f t="shared" si="20"/>
        <v>435</v>
      </c>
      <c r="AK18" s="101">
        <f t="shared" si="2"/>
        <v>959.1750000000001</v>
      </c>
      <c r="AL18" s="63">
        <f t="shared" si="21"/>
        <v>641.3639999999999</v>
      </c>
      <c r="AM18" s="63">
        <f t="shared" si="9"/>
        <v>1414.2076200000001</v>
      </c>
      <c r="AN18" s="11">
        <v>220</v>
      </c>
      <c r="AO18" s="101">
        <f t="shared" si="22"/>
        <v>485.1</v>
      </c>
      <c r="AP18" s="19">
        <v>240</v>
      </c>
      <c r="AQ18" s="101">
        <f t="shared" si="23"/>
        <v>529.2</v>
      </c>
      <c r="AR18" s="3">
        <v>250</v>
      </c>
      <c r="AS18" s="101">
        <f t="shared" si="24"/>
        <v>551.25</v>
      </c>
      <c r="AT18" s="3"/>
      <c r="AU18" s="3"/>
      <c r="AV18" s="3">
        <f t="shared" si="28"/>
        <v>250</v>
      </c>
      <c r="AW18" s="101">
        <f t="shared" si="3"/>
        <v>551.25</v>
      </c>
      <c r="AX18" s="63">
        <f t="shared" si="25"/>
        <v>368.59999999999997</v>
      </c>
      <c r="AY18" s="63">
        <f t="shared" si="10"/>
        <v>812.7629999999999</v>
      </c>
      <c r="AZ18" s="3">
        <f t="shared" si="26"/>
        <v>685</v>
      </c>
      <c r="BA18" s="101">
        <f t="shared" si="4"/>
        <v>1510.425</v>
      </c>
      <c r="BB18" s="63">
        <f t="shared" si="27"/>
        <v>1009.9639999999999</v>
      </c>
      <c r="BC18" s="63">
        <f t="shared" si="11"/>
        <v>2226.97062</v>
      </c>
      <c r="BD18" s="31"/>
    </row>
    <row r="19" spans="1:56" ht="13.5" thickBot="1">
      <c r="A19" s="122">
        <v>3</v>
      </c>
      <c r="B19" s="45">
        <v>75</v>
      </c>
      <c r="C19" s="45">
        <v>165</v>
      </c>
      <c r="D19" s="45" t="s">
        <v>742</v>
      </c>
      <c r="E19" s="45" t="s">
        <v>42</v>
      </c>
      <c r="F19" s="45" t="s">
        <v>144</v>
      </c>
      <c r="G19" s="123">
        <v>27871</v>
      </c>
      <c r="H19" s="45" t="s">
        <v>8</v>
      </c>
      <c r="I19" s="124">
        <v>75</v>
      </c>
      <c r="J19" s="125">
        <f t="shared" si="5"/>
        <v>165.375</v>
      </c>
      <c r="K19" s="126">
        <v>1.4674</v>
      </c>
      <c r="L19" s="138">
        <v>220</v>
      </c>
      <c r="M19" s="131">
        <f t="shared" si="6"/>
        <v>485.1</v>
      </c>
      <c r="N19" s="128">
        <v>220</v>
      </c>
      <c r="O19" s="127">
        <f t="shared" si="12"/>
        <v>485.1</v>
      </c>
      <c r="P19" s="128">
        <v>230</v>
      </c>
      <c r="Q19" s="127">
        <f t="shared" si="13"/>
        <v>507.15000000000003</v>
      </c>
      <c r="R19" s="45"/>
      <c r="S19" s="45"/>
      <c r="T19" s="45">
        <f>P19</f>
        <v>230</v>
      </c>
      <c r="U19" s="127">
        <f t="shared" si="0"/>
        <v>507.15000000000003</v>
      </c>
      <c r="V19" s="126">
        <f t="shared" si="14"/>
        <v>337.502</v>
      </c>
      <c r="W19" s="126">
        <f t="shared" si="7"/>
        <v>744.1919100000001</v>
      </c>
      <c r="X19" s="139">
        <v>130</v>
      </c>
      <c r="Y19" s="127">
        <f t="shared" si="15"/>
        <v>286.65000000000003</v>
      </c>
      <c r="Z19" s="45">
        <v>140</v>
      </c>
      <c r="AA19" s="127">
        <f t="shared" si="16"/>
        <v>308.7</v>
      </c>
      <c r="AB19" s="140">
        <v>150</v>
      </c>
      <c r="AC19" s="131">
        <f t="shared" si="17"/>
        <v>330.75</v>
      </c>
      <c r="AD19" s="45"/>
      <c r="AE19" s="45"/>
      <c r="AF19" s="45">
        <f>Z19</f>
        <v>140</v>
      </c>
      <c r="AG19" s="127">
        <f t="shared" si="1"/>
        <v>308.7</v>
      </c>
      <c r="AH19" s="126">
        <f t="shared" si="19"/>
        <v>205.436</v>
      </c>
      <c r="AI19" s="126">
        <f t="shared" si="8"/>
        <v>452.98638</v>
      </c>
      <c r="AJ19" s="45">
        <f t="shared" si="20"/>
        <v>370</v>
      </c>
      <c r="AK19" s="127">
        <f t="shared" si="2"/>
        <v>815.85</v>
      </c>
      <c r="AL19" s="126">
        <f t="shared" si="21"/>
        <v>542.938</v>
      </c>
      <c r="AM19" s="126">
        <f t="shared" si="9"/>
        <v>1197.17829</v>
      </c>
      <c r="AN19" s="45">
        <v>210</v>
      </c>
      <c r="AO19" s="127">
        <f t="shared" si="22"/>
        <v>463.05</v>
      </c>
      <c r="AP19" s="128">
        <v>225</v>
      </c>
      <c r="AQ19" s="127">
        <f t="shared" si="23"/>
        <v>496.125</v>
      </c>
      <c r="AR19" s="45">
        <v>235</v>
      </c>
      <c r="AS19" s="127">
        <f t="shared" si="24"/>
        <v>518.1750000000001</v>
      </c>
      <c r="AT19" s="45"/>
      <c r="AU19" s="45"/>
      <c r="AV19" s="45">
        <f t="shared" si="28"/>
        <v>235</v>
      </c>
      <c r="AW19" s="127">
        <f t="shared" si="3"/>
        <v>518.1750000000001</v>
      </c>
      <c r="AX19" s="126">
        <f t="shared" si="25"/>
        <v>344.839</v>
      </c>
      <c r="AY19" s="126">
        <f t="shared" si="10"/>
        <v>760.3699950000001</v>
      </c>
      <c r="AZ19" s="45">
        <f t="shared" si="26"/>
        <v>605</v>
      </c>
      <c r="BA19" s="127">
        <f t="shared" si="4"/>
        <v>1334.025</v>
      </c>
      <c r="BB19" s="126">
        <f t="shared" si="27"/>
        <v>887.777</v>
      </c>
      <c r="BC19" s="126">
        <f t="shared" si="11"/>
        <v>1957.548285</v>
      </c>
      <c r="BD19" s="132"/>
    </row>
    <row r="20" spans="1:56" ht="12.75">
      <c r="A20" s="213">
        <v>1</v>
      </c>
      <c r="B20" s="210">
        <v>82.5</v>
      </c>
      <c r="C20" s="210">
        <v>181</v>
      </c>
      <c r="D20" s="210" t="s">
        <v>743</v>
      </c>
      <c r="E20" s="210" t="s">
        <v>19</v>
      </c>
      <c r="F20" s="36" t="s">
        <v>144</v>
      </c>
      <c r="G20" s="214">
        <v>32933</v>
      </c>
      <c r="H20" s="210" t="s">
        <v>12</v>
      </c>
      <c r="I20" s="204">
        <v>79.1</v>
      </c>
      <c r="J20" s="204">
        <f t="shared" si="5"/>
        <v>174.41549999999998</v>
      </c>
      <c r="K20" s="215">
        <v>1.4374</v>
      </c>
      <c r="L20" s="36">
        <v>230</v>
      </c>
      <c r="M20" s="208">
        <f t="shared" si="6"/>
        <v>507.15000000000003</v>
      </c>
      <c r="N20" s="36">
        <v>250</v>
      </c>
      <c r="O20" s="208">
        <f t="shared" si="12"/>
        <v>551.25</v>
      </c>
      <c r="P20" s="209">
        <v>260</v>
      </c>
      <c r="Q20" s="206">
        <f t="shared" si="13"/>
        <v>573.3000000000001</v>
      </c>
      <c r="R20" s="36"/>
      <c r="S20" s="36"/>
      <c r="T20" s="36">
        <f>N20</f>
        <v>250</v>
      </c>
      <c r="U20" s="208">
        <f t="shared" si="0"/>
        <v>551.25</v>
      </c>
      <c r="V20" s="67">
        <f aca="true" t="shared" si="29" ref="V20:V27">T20*K20</f>
        <v>359.35</v>
      </c>
      <c r="W20" s="67">
        <f t="shared" si="7"/>
        <v>792.36675</v>
      </c>
      <c r="X20" s="210">
        <v>170</v>
      </c>
      <c r="Y20" s="208">
        <f t="shared" si="15"/>
        <v>374.85</v>
      </c>
      <c r="Z20" s="36">
        <v>190</v>
      </c>
      <c r="AA20" s="208">
        <f t="shared" si="16"/>
        <v>418.95</v>
      </c>
      <c r="AB20" s="36">
        <v>190</v>
      </c>
      <c r="AC20" s="208">
        <f t="shared" si="17"/>
        <v>418.95</v>
      </c>
      <c r="AD20" s="36"/>
      <c r="AE20" s="36"/>
      <c r="AF20" s="36">
        <f>AB20</f>
        <v>190</v>
      </c>
      <c r="AG20" s="208">
        <f t="shared" si="1"/>
        <v>418.95</v>
      </c>
      <c r="AH20" s="67">
        <f aca="true" t="shared" si="30" ref="AH20:AH27">AF20*K20</f>
        <v>273.106</v>
      </c>
      <c r="AI20" s="67">
        <f t="shared" si="8"/>
        <v>602.19873</v>
      </c>
      <c r="AJ20" s="36">
        <f aca="true" t="shared" si="31" ref="AJ20:AJ27">AF20+T20</f>
        <v>440</v>
      </c>
      <c r="AK20" s="208">
        <f t="shared" si="2"/>
        <v>970.2</v>
      </c>
      <c r="AL20" s="67">
        <f aca="true" t="shared" si="32" ref="AL20:AL27">AJ20*K20</f>
        <v>632.456</v>
      </c>
      <c r="AM20" s="67">
        <f t="shared" si="9"/>
        <v>1394.56548</v>
      </c>
      <c r="AN20" s="216">
        <v>230</v>
      </c>
      <c r="AO20" s="206">
        <f t="shared" si="22"/>
        <v>507.15000000000003</v>
      </c>
      <c r="AP20" s="207">
        <v>230</v>
      </c>
      <c r="AQ20" s="208">
        <f t="shared" si="23"/>
        <v>507.15000000000003</v>
      </c>
      <c r="AR20" s="36">
        <v>245</v>
      </c>
      <c r="AS20" s="208">
        <f t="shared" si="24"/>
        <v>540.225</v>
      </c>
      <c r="AT20" s="36"/>
      <c r="AU20" s="36"/>
      <c r="AV20" s="36">
        <f t="shared" si="28"/>
        <v>245</v>
      </c>
      <c r="AW20" s="208">
        <f t="shared" si="3"/>
        <v>540.225</v>
      </c>
      <c r="AX20" s="67">
        <f aca="true" t="shared" si="33" ref="AX20:AX27">AV20*K20</f>
        <v>352.163</v>
      </c>
      <c r="AY20" s="67">
        <f t="shared" si="10"/>
        <v>776.5194150000001</v>
      </c>
      <c r="AZ20" s="36">
        <f aca="true" t="shared" si="34" ref="AZ20:AZ27">AV20+AJ20</f>
        <v>685</v>
      </c>
      <c r="BA20" s="208">
        <f t="shared" si="4"/>
        <v>1510.425</v>
      </c>
      <c r="BB20" s="67">
        <f aca="true" t="shared" si="35" ref="BB20:BB27">AZ20*K20</f>
        <v>984.619</v>
      </c>
      <c r="BC20" s="67">
        <f t="shared" si="11"/>
        <v>2171.084895</v>
      </c>
      <c r="BD20" s="212" t="s">
        <v>125</v>
      </c>
    </row>
    <row r="21" spans="1:56" ht="12.75">
      <c r="A21" s="30">
        <v>1</v>
      </c>
      <c r="B21" s="3">
        <v>82.5</v>
      </c>
      <c r="C21" s="11">
        <v>181</v>
      </c>
      <c r="D21" s="3" t="s">
        <v>676</v>
      </c>
      <c r="E21" s="3" t="s">
        <v>40</v>
      </c>
      <c r="F21" s="3" t="s">
        <v>144</v>
      </c>
      <c r="G21" s="1">
        <v>21149</v>
      </c>
      <c r="H21" s="11" t="s">
        <v>33</v>
      </c>
      <c r="I21" s="2">
        <v>82</v>
      </c>
      <c r="J21" s="17">
        <f t="shared" si="5"/>
        <v>180.81</v>
      </c>
      <c r="K21" s="63">
        <v>1.7549</v>
      </c>
      <c r="L21" s="11">
        <v>190</v>
      </c>
      <c r="M21" s="101">
        <f t="shared" si="6"/>
        <v>418.95</v>
      </c>
      <c r="N21" s="20">
        <v>205</v>
      </c>
      <c r="O21" s="101">
        <f t="shared" si="12"/>
        <v>452.02500000000003</v>
      </c>
      <c r="P21" s="19">
        <v>215</v>
      </c>
      <c r="Q21" s="101">
        <f t="shared" si="13"/>
        <v>474.075</v>
      </c>
      <c r="R21" s="3"/>
      <c r="S21" s="3"/>
      <c r="T21" s="3">
        <f>P21</f>
        <v>215</v>
      </c>
      <c r="U21" s="101">
        <f t="shared" si="0"/>
        <v>474.075</v>
      </c>
      <c r="V21" s="63">
        <f t="shared" si="29"/>
        <v>377.3035</v>
      </c>
      <c r="W21" s="63">
        <f t="shared" si="7"/>
        <v>831.9542174999999</v>
      </c>
      <c r="X21" s="11">
        <v>125</v>
      </c>
      <c r="Y21" s="101">
        <f t="shared" si="15"/>
        <v>275.625</v>
      </c>
      <c r="Z21" s="3">
        <v>135</v>
      </c>
      <c r="AA21" s="101">
        <f t="shared" si="16"/>
        <v>297.675</v>
      </c>
      <c r="AB21" s="3">
        <v>145</v>
      </c>
      <c r="AC21" s="101">
        <f t="shared" si="17"/>
        <v>319.725</v>
      </c>
      <c r="AD21" s="3"/>
      <c r="AE21" s="3"/>
      <c r="AF21" s="3">
        <f>AB21</f>
        <v>145</v>
      </c>
      <c r="AG21" s="101">
        <f t="shared" si="1"/>
        <v>319.725</v>
      </c>
      <c r="AH21" s="63">
        <f t="shared" si="30"/>
        <v>254.4605</v>
      </c>
      <c r="AI21" s="63">
        <f t="shared" si="8"/>
        <v>561.0854025</v>
      </c>
      <c r="AJ21" s="3">
        <f t="shared" si="31"/>
        <v>360</v>
      </c>
      <c r="AK21" s="101">
        <f t="shared" si="2"/>
        <v>793.8000000000001</v>
      </c>
      <c r="AL21" s="63">
        <f t="shared" si="32"/>
        <v>631.764</v>
      </c>
      <c r="AM21" s="63">
        <f t="shared" si="9"/>
        <v>1393.03962</v>
      </c>
      <c r="AN21" s="11">
        <v>175</v>
      </c>
      <c r="AO21" s="101">
        <f t="shared" si="22"/>
        <v>385.875</v>
      </c>
      <c r="AP21" s="19">
        <v>195</v>
      </c>
      <c r="AQ21" s="101">
        <f t="shared" si="23"/>
        <v>429.975</v>
      </c>
      <c r="AR21" s="3">
        <v>210</v>
      </c>
      <c r="AS21" s="101">
        <f t="shared" si="24"/>
        <v>463.05</v>
      </c>
      <c r="AT21" s="3"/>
      <c r="AU21" s="3"/>
      <c r="AV21" s="3">
        <f t="shared" si="28"/>
        <v>210</v>
      </c>
      <c r="AW21" s="101">
        <f t="shared" si="3"/>
        <v>463.05</v>
      </c>
      <c r="AX21" s="63">
        <f t="shared" si="33"/>
        <v>368.529</v>
      </c>
      <c r="AY21" s="63">
        <f t="shared" si="10"/>
        <v>812.606445</v>
      </c>
      <c r="AZ21" s="3">
        <f t="shared" si="34"/>
        <v>570</v>
      </c>
      <c r="BA21" s="101">
        <f t="shared" si="4"/>
        <v>1256.8500000000001</v>
      </c>
      <c r="BB21" s="63">
        <f t="shared" si="35"/>
        <v>1000.2929999999999</v>
      </c>
      <c r="BC21" s="63">
        <f t="shared" si="11"/>
        <v>2205.646065</v>
      </c>
      <c r="BD21" s="31" t="s">
        <v>114</v>
      </c>
    </row>
    <row r="22" spans="1:56" ht="12.75">
      <c r="A22" s="30">
        <v>1</v>
      </c>
      <c r="B22" s="3">
        <v>82.5</v>
      </c>
      <c r="C22" s="11">
        <v>181</v>
      </c>
      <c r="D22" s="3" t="s">
        <v>744</v>
      </c>
      <c r="E22" s="3" t="s">
        <v>5</v>
      </c>
      <c r="F22" s="3" t="s">
        <v>144</v>
      </c>
      <c r="G22" s="1">
        <v>17885</v>
      </c>
      <c r="H22" s="3" t="s">
        <v>57</v>
      </c>
      <c r="I22" s="2">
        <v>82.2</v>
      </c>
      <c r="J22" s="17">
        <f t="shared" si="5"/>
        <v>181.251</v>
      </c>
      <c r="K22" s="63">
        <v>2.4042</v>
      </c>
      <c r="L22" s="19">
        <v>250</v>
      </c>
      <c r="M22" s="101">
        <f t="shared" si="6"/>
        <v>551.25</v>
      </c>
      <c r="N22" s="20">
        <v>280</v>
      </c>
      <c r="O22" s="101">
        <f t="shared" si="12"/>
        <v>617.4</v>
      </c>
      <c r="P22" s="19">
        <v>300</v>
      </c>
      <c r="Q22" s="101">
        <f t="shared" si="13"/>
        <v>661.5</v>
      </c>
      <c r="R22" s="78">
        <v>320</v>
      </c>
      <c r="S22" s="102">
        <f>R22*2.205</f>
        <v>705.6</v>
      </c>
      <c r="T22" s="3">
        <f>P22</f>
        <v>300</v>
      </c>
      <c r="U22" s="101">
        <f t="shared" si="0"/>
        <v>661.5</v>
      </c>
      <c r="V22" s="63">
        <f t="shared" si="29"/>
        <v>721.26</v>
      </c>
      <c r="W22" s="63">
        <f t="shared" si="7"/>
        <v>1590.3782999999999</v>
      </c>
      <c r="X22" s="11">
        <v>160</v>
      </c>
      <c r="Y22" s="101">
        <f t="shared" si="15"/>
        <v>352.8</v>
      </c>
      <c r="Z22" s="3">
        <v>180</v>
      </c>
      <c r="AA22" s="101">
        <f t="shared" si="16"/>
        <v>396.90000000000003</v>
      </c>
      <c r="AB22" s="3">
        <v>190</v>
      </c>
      <c r="AC22" s="309">
        <f t="shared" si="17"/>
        <v>418.95</v>
      </c>
      <c r="AD22" s="3"/>
      <c r="AE22" s="3"/>
      <c r="AF22" s="3">
        <f>AB22</f>
        <v>190</v>
      </c>
      <c r="AG22" s="101">
        <f t="shared" si="1"/>
        <v>418.95</v>
      </c>
      <c r="AH22" s="63">
        <f t="shared" si="30"/>
        <v>456.798</v>
      </c>
      <c r="AI22" s="63">
        <f t="shared" si="8"/>
        <v>1007.2395899999999</v>
      </c>
      <c r="AJ22" s="3">
        <f t="shared" si="31"/>
        <v>490</v>
      </c>
      <c r="AK22" s="101">
        <f t="shared" si="2"/>
        <v>1080.45</v>
      </c>
      <c r="AL22" s="63">
        <f t="shared" si="32"/>
        <v>1178.058</v>
      </c>
      <c r="AM22" s="63">
        <f t="shared" si="9"/>
        <v>2597.61789</v>
      </c>
      <c r="AN22" s="11">
        <v>200</v>
      </c>
      <c r="AO22" s="101">
        <f t="shared" si="22"/>
        <v>441</v>
      </c>
      <c r="AP22" s="19">
        <v>220</v>
      </c>
      <c r="AQ22" s="101">
        <f t="shared" si="23"/>
        <v>485.1</v>
      </c>
      <c r="AR22" s="3">
        <v>240</v>
      </c>
      <c r="AS22" s="101">
        <f t="shared" si="24"/>
        <v>529.2</v>
      </c>
      <c r="AT22" s="3"/>
      <c r="AU22" s="3"/>
      <c r="AV22" s="3">
        <f t="shared" si="28"/>
        <v>240</v>
      </c>
      <c r="AW22" s="101">
        <f t="shared" si="3"/>
        <v>529.2</v>
      </c>
      <c r="AX22" s="63">
        <f t="shared" si="33"/>
        <v>577.0079999999999</v>
      </c>
      <c r="AY22" s="63">
        <f t="shared" si="10"/>
        <v>1272.30264</v>
      </c>
      <c r="AZ22" s="3">
        <f t="shared" si="34"/>
        <v>730</v>
      </c>
      <c r="BA22" s="309">
        <f t="shared" si="4"/>
        <v>1609.65</v>
      </c>
      <c r="BB22" s="63">
        <f t="shared" si="35"/>
        <v>1755.066</v>
      </c>
      <c r="BC22" s="63">
        <f t="shared" si="11"/>
        <v>3869.92053</v>
      </c>
      <c r="BD22" s="31" t="s">
        <v>96</v>
      </c>
    </row>
    <row r="23" spans="1:56" ht="12.75">
      <c r="A23" s="32">
        <v>1</v>
      </c>
      <c r="B23" s="11">
        <v>82.5</v>
      </c>
      <c r="C23" s="11">
        <v>181</v>
      </c>
      <c r="D23" s="11" t="s">
        <v>743</v>
      </c>
      <c r="E23" s="11" t="s">
        <v>19</v>
      </c>
      <c r="F23" s="3" t="s">
        <v>144</v>
      </c>
      <c r="G23" s="16">
        <v>32933</v>
      </c>
      <c r="H23" s="3" t="s">
        <v>8</v>
      </c>
      <c r="I23" s="17">
        <v>79.1</v>
      </c>
      <c r="J23" s="17">
        <f t="shared" si="5"/>
        <v>174.41549999999998</v>
      </c>
      <c r="K23" s="64">
        <v>1.4092</v>
      </c>
      <c r="L23" s="3">
        <v>230</v>
      </c>
      <c r="M23" s="101">
        <f t="shared" si="6"/>
        <v>507.15000000000003</v>
      </c>
      <c r="N23" s="3">
        <v>250</v>
      </c>
      <c r="O23" s="101">
        <f t="shared" si="12"/>
        <v>551.25</v>
      </c>
      <c r="P23" s="19">
        <v>260</v>
      </c>
      <c r="Q23" s="101">
        <f t="shared" si="13"/>
        <v>573.3000000000001</v>
      </c>
      <c r="R23" s="3"/>
      <c r="S23" s="3"/>
      <c r="T23" s="3">
        <f>P23</f>
        <v>260</v>
      </c>
      <c r="U23" s="101">
        <f t="shared" si="0"/>
        <v>573.3000000000001</v>
      </c>
      <c r="V23" s="63">
        <f t="shared" si="29"/>
        <v>366.392</v>
      </c>
      <c r="W23" s="63">
        <f t="shared" si="7"/>
        <v>807.8943600000001</v>
      </c>
      <c r="X23" s="11">
        <v>170</v>
      </c>
      <c r="Y23" s="101">
        <f t="shared" si="15"/>
        <v>374.85</v>
      </c>
      <c r="Z23" s="3">
        <v>190</v>
      </c>
      <c r="AA23" s="101">
        <f t="shared" si="16"/>
        <v>418.95</v>
      </c>
      <c r="AB23" s="3">
        <v>190</v>
      </c>
      <c r="AC23" s="101">
        <f t="shared" si="17"/>
        <v>418.95</v>
      </c>
      <c r="AD23" s="3"/>
      <c r="AE23" s="3"/>
      <c r="AF23" s="3">
        <f>AB23</f>
        <v>190</v>
      </c>
      <c r="AG23" s="101">
        <f t="shared" si="1"/>
        <v>418.95</v>
      </c>
      <c r="AH23" s="63">
        <f t="shared" si="30"/>
        <v>267.748</v>
      </c>
      <c r="AI23" s="63">
        <f t="shared" si="8"/>
        <v>590.38434</v>
      </c>
      <c r="AJ23" s="3">
        <f t="shared" si="31"/>
        <v>450</v>
      </c>
      <c r="AK23" s="101">
        <f t="shared" si="2"/>
        <v>992.25</v>
      </c>
      <c r="AL23" s="63">
        <f t="shared" si="32"/>
        <v>634.14</v>
      </c>
      <c r="AM23" s="63">
        <f t="shared" si="9"/>
        <v>1398.2787</v>
      </c>
      <c r="AN23" s="81">
        <v>230</v>
      </c>
      <c r="AO23" s="102">
        <f t="shared" si="22"/>
        <v>507.15000000000003</v>
      </c>
      <c r="AP23" s="19">
        <v>230</v>
      </c>
      <c r="AQ23" s="101">
        <f t="shared" si="23"/>
        <v>507.15000000000003</v>
      </c>
      <c r="AR23" s="3">
        <v>245</v>
      </c>
      <c r="AS23" s="101">
        <f t="shared" si="24"/>
        <v>540.225</v>
      </c>
      <c r="AT23" s="3"/>
      <c r="AU23" s="3"/>
      <c r="AV23" s="3">
        <f t="shared" si="28"/>
        <v>245</v>
      </c>
      <c r="AW23" s="101">
        <f t="shared" si="3"/>
        <v>540.225</v>
      </c>
      <c r="AX23" s="63">
        <f t="shared" si="33"/>
        <v>345.254</v>
      </c>
      <c r="AY23" s="63">
        <f t="shared" si="10"/>
        <v>761.28507</v>
      </c>
      <c r="AZ23" s="3">
        <f t="shared" si="34"/>
        <v>695</v>
      </c>
      <c r="BA23" s="101">
        <f t="shared" si="4"/>
        <v>1532.4750000000001</v>
      </c>
      <c r="BB23" s="63">
        <f t="shared" si="35"/>
        <v>979.394</v>
      </c>
      <c r="BC23" s="63">
        <f t="shared" si="11"/>
        <v>2159.56377</v>
      </c>
      <c r="BD23" s="31"/>
    </row>
    <row r="24" spans="1:56" ht="12.75">
      <c r="A24" s="30">
        <v>1</v>
      </c>
      <c r="B24" s="3">
        <v>82.5</v>
      </c>
      <c r="C24" s="11">
        <v>181</v>
      </c>
      <c r="D24" s="3" t="s">
        <v>514</v>
      </c>
      <c r="E24" s="3" t="s">
        <v>13</v>
      </c>
      <c r="F24" s="3" t="s">
        <v>144</v>
      </c>
      <c r="G24" s="1">
        <v>33991</v>
      </c>
      <c r="H24" s="3" t="s">
        <v>9</v>
      </c>
      <c r="I24" s="2">
        <v>81.7</v>
      </c>
      <c r="J24" s="17">
        <f t="shared" si="5"/>
        <v>180.1485</v>
      </c>
      <c r="K24" s="63">
        <v>1.4577</v>
      </c>
      <c r="L24" s="19">
        <v>260</v>
      </c>
      <c r="M24" s="101">
        <f t="shared" si="6"/>
        <v>573.3000000000001</v>
      </c>
      <c r="N24" s="19">
        <v>280</v>
      </c>
      <c r="O24" s="101">
        <f t="shared" si="12"/>
        <v>617.4</v>
      </c>
      <c r="P24" s="19">
        <v>300</v>
      </c>
      <c r="Q24" s="101">
        <f t="shared" si="13"/>
        <v>661.5</v>
      </c>
      <c r="R24" s="3"/>
      <c r="S24" s="3"/>
      <c r="T24" s="3">
        <f>P24</f>
        <v>300</v>
      </c>
      <c r="U24" s="101">
        <f t="shared" si="0"/>
        <v>661.5</v>
      </c>
      <c r="V24" s="63">
        <f t="shared" si="29"/>
        <v>437.31</v>
      </c>
      <c r="W24" s="63">
        <f t="shared" si="7"/>
        <v>964.26855</v>
      </c>
      <c r="X24" s="19">
        <v>130</v>
      </c>
      <c r="Y24" s="101">
        <f t="shared" si="15"/>
        <v>286.65000000000003</v>
      </c>
      <c r="Z24" s="3">
        <v>140</v>
      </c>
      <c r="AA24" s="101">
        <f t="shared" si="16"/>
        <v>308.7</v>
      </c>
      <c r="AB24" s="78">
        <v>145</v>
      </c>
      <c r="AC24" s="102">
        <f t="shared" si="17"/>
        <v>319.725</v>
      </c>
      <c r="AD24" s="3"/>
      <c r="AE24" s="3"/>
      <c r="AF24" s="3">
        <f>Z24</f>
        <v>140</v>
      </c>
      <c r="AG24" s="101">
        <f t="shared" si="1"/>
        <v>308.7</v>
      </c>
      <c r="AH24" s="63">
        <f t="shared" si="30"/>
        <v>204.078</v>
      </c>
      <c r="AI24" s="63">
        <f t="shared" si="8"/>
        <v>449.99199</v>
      </c>
      <c r="AJ24" s="3">
        <f t="shared" si="31"/>
        <v>440</v>
      </c>
      <c r="AK24" s="101">
        <f t="shared" si="2"/>
        <v>970.2</v>
      </c>
      <c r="AL24" s="63">
        <f t="shared" si="32"/>
        <v>641.388</v>
      </c>
      <c r="AM24" s="63">
        <f t="shared" si="9"/>
        <v>1414.26054</v>
      </c>
      <c r="AN24" s="3">
        <v>240</v>
      </c>
      <c r="AO24" s="101">
        <f t="shared" si="22"/>
        <v>529.2</v>
      </c>
      <c r="AP24" s="82">
        <v>260</v>
      </c>
      <c r="AQ24" s="102">
        <f t="shared" si="23"/>
        <v>573.3000000000001</v>
      </c>
      <c r="AR24" s="78">
        <v>0</v>
      </c>
      <c r="AS24" s="102">
        <f t="shared" si="24"/>
        <v>0</v>
      </c>
      <c r="AT24" s="3"/>
      <c r="AU24" s="3"/>
      <c r="AV24" s="3">
        <f>AN24</f>
        <v>240</v>
      </c>
      <c r="AW24" s="101">
        <f t="shared" si="3"/>
        <v>529.2</v>
      </c>
      <c r="AX24" s="63">
        <f t="shared" si="33"/>
        <v>349.848</v>
      </c>
      <c r="AY24" s="63">
        <f t="shared" si="10"/>
        <v>771.41484</v>
      </c>
      <c r="AZ24" s="3">
        <f t="shared" si="34"/>
        <v>680</v>
      </c>
      <c r="BA24" s="101">
        <f t="shared" si="4"/>
        <v>1499.4</v>
      </c>
      <c r="BB24" s="63">
        <f t="shared" si="35"/>
        <v>991.236</v>
      </c>
      <c r="BC24" s="63">
        <f t="shared" si="11"/>
        <v>2185.67538</v>
      </c>
      <c r="BD24" s="31"/>
    </row>
    <row r="25" spans="1:56" ht="13.5" thickBot="1">
      <c r="A25" s="70">
        <v>2</v>
      </c>
      <c r="B25" s="49">
        <v>82.5</v>
      </c>
      <c r="C25" s="49">
        <v>181</v>
      </c>
      <c r="D25" s="49" t="s">
        <v>745</v>
      </c>
      <c r="E25" s="49" t="s">
        <v>4</v>
      </c>
      <c r="F25" s="4" t="s">
        <v>144</v>
      </c>
      <c r="G25" s="71">
        <v>33994</v>
      </c>
      <c r="H25" s="49" t="s">
        <v>9</v>
      </c>
      <c r="I25" s="72">
        <v>78.5</v>
      </c>
      <c r="J25" s="72">
        <f t="shared" si="5"/>
        <v>173.0925</v>
      </c>
      <c r="K25" s="73">
        <v>1.5003</v>
      </c>
      <c r="L25" s="4">
        <v>190</v>
      </c>
      <c r="M25" s="110">
        <f t="shared" si="6"/>
        <v>418.95</v>
      </c>
      <c r="N25" s="25">
        <v>210</v>
      </c>
      <c r="O25" s="110">
        <f t="shared" si="12"/>
        <v>463.05</v>
      </c>
      <c r="P25" s="86">
        <v>220</v>
      </c>
      <c r="Q25" s="111">
        <f t="shared" si="13"/>
        <v>485.1</v>
      </c>
      <c r="R25" s="4"/>
      <c r="S25" s="4"/>
      <c r="T25" s="4">
        <f>N25</f>
        <v>210</v>
      </c>
      <c r="U25" s="110">
        <f t="shared" si="0"/>
        <v>463.05</v>
      </c>
      <c r="V25" s="65">
        <f t="shared" si="29"/>
        <v>315.063</v>
      </c>
      <c r="W25" s="65">
        <f t="shared" si="7"/>
        <v>694.713915</v>
      </c>
      <c r="X25" s="4">
        <v>110</v>
      </c>
      <c r="Y25" s="110">
        <f t="shared" si="15"/>
        <v>242.55</v>
      </c>
      <c r="Z25" s="4">
        <v>120</v>
      </c>
      <c r="AA25" s="110">
        <f t="shared" si="16"/>
        <v>264.6</v>
      </c>
      <c r="AB25" s="4">
        <v>130</v>
      </c>
      <c r="AC25" s="110">
        <f t="shared" si="17"/>
        <v>286.65000000000003</v>
      </c>
      <c r="AD25" s="4"/>
      <c r="AE25" s="4"/>
      <c r="AF25" s="4">
        <f>AB25</f>
        <v>130</v>
      </c>
      <c r="AG25" s="110">
        <f t="shared" si="1"/>
        <v>286.65000000000003</v>
      </c>
      <c r="AH25" s="65">
        <f t="shared" si="30"/>
        <v>195.039</v>
      </c>
      <c r="AI25" s="65">
        <f t="shared" si="8"/>
        <v>430.06099500000005</v>
      </c>
      <c r="AJ25" s="4">
        <f t="shared" si="31"/>
        <v>340</v>
      </c>
      <c r="AK25" s="110">
        <f t="shared" si="2"/>
        <v>749.7</v>
      </c>
      <c r="AL25" s="65">
        <f t="shared" si="32"/>
        <v>510.102</v>
      </c>
      <c r="AM25" s="65">
        <f t="shared" si="9"/>
        <v>1124.77491</v>
      </c>
      <c r="AN25" s="83">
        <v>220</v>
      </c>
      <c r="AO25" s="111">
        <f t="shared" si="22"/>
        <v>485.1</v>
      </c>
      <c r="AP25" s="25">
        <v>230</v>
      </c>
      <c r="AQ25" s="110">
        <f t="shared" si="23"/>
        <v>507.15000000000003</v>
      </c>
      <c r="AR25" s="83">
        <v>250</v>
      </c>
      <c r="AS25" s="111">
        <f t="shared" si="24"/>
        <v>551.25</v>
      </c>
      <c r="AT25" s="4"/>
      <c r="AU25" s="4"/>
      <c r="AV25" s="4">
        <f>AP25</f>
        <v>230</v>
      </c>
      <c r="AW25" s="110">
        <f t="shared" si="3"/>
        <v>507.15000000000003</v>
      </c>
      <c r="AX25" s="65">
        <f t="shared" si="33"/>
        <v>345.069</v>
      </c>
      <c r="AY25" s="65">
        <f t="shared" si="10"/>
        <v>760.877145</v>
      </c>
      <c r="AZ25" s="4">
        <f t="shared" si="34"/>
        <v>570</v>
      </c>
      <c r="BA25" s="110">
        <f t="shared" si="4"/>
        <v>1256.8500000000001</v>
      </c>
      <c r="BB25" s="65">
        <f t="shared" si="35"/>
        <v>855.1709999999999</v>
      </c>
      <c r="BC25" s="65">
        <f t="shared" si="11"/>
        <v>1885.6520550000002</v>
      </c>
      <c r="BD25" s="74"/>
    </row>
    <row r="26" spans="1:56" ht="12.75">
      <c r="A26" s="161">
        <v>1</v>
      </c>
      <c r="B26" s="47">
        <v>90</v>
      </c>
      <c r="C26" s="47">
        <v>198</v>
      </c>
      <c r="D26" s="47" t="s">
        <v>746</v>
      </c>
      <c r="E26" s="47" t="s">
        <v>34</v>
      </c>
      <c r="F26" s="47" t="s">
        <v>144</v>
      </c>
      <c r="G26" s="162">
        <v>30954</v>
      </c>
      <c r="H26" s="47" t="s">
        <v>8</v>
      </c>
      <c r="I26" s="163">
        <v>90</v>
      </c>
      <c r="J26" s="164">
        <f t="shared" si="5"/>
        <v>198.45000000000002</v>
      </c>
      <c r="K26" s="165">
        <v>1.2921</v>
      </c>
      <c r="L26" s="171">
        <v>280</v>
      </c>
      <c r="M26" s="170">
        <f t="shared" si="6"/>
        <v>617.4</v>
      </c>
      <c r="N26" s="168">
        <v>280</v>
      </c>
      <c r="O26" s="167">
        <f t="shared" si="12"/>
        <v>617.4</v>
      </c>
      <c r="P26" s="169">
        <v>300</v>
      </c>
      <c r="Q26" s="170">
        <f t="shared" si="13"/>
        <v>661.5</v>
      </c>
      <c r="R26" s="47"/>
      <c r="S26" s="47"/>
      <c r="T26" s="173">
        <f>N26</f>
        <v>280</v>
      </c>
      <c r="U26" s="167">
        <f t="shared" si="0"/>
        <v>617.4</v>
      </c>
      <c r="V26" s="165">
        <f t="shared" si="29"/>
        <v>361.788</v>
      </c>
      <c r="W26" s="165">
        <f t="shared" si="7"/>
        <v>797.74254</v>
      </c>
      <c r="X26" s="47">
        <v>165</v>
      </c>
      <c r="Y26" s="167">
        <f t="shared" si="15"/>
        <v>363.825</v>
      </c>
      <c r="Z26" s="47">
        <v>175</v>
      </c>
      <c r="AA26" s="167">
        <f t="shared" si="16"/>
        <v>385.875</v>
      </c>
      <c r="AB26" s="171">
        <v>185</v>
      </c>
      <c r="AC26" s="170">
        <f t="shared" si="17"/>
        <v>407.925</v>
      </c>
      <c r="AD26" s="47"/>
      <c r="AE26" s="47"/>
      <c r="AF26" s="173">
        <f>Z26</f>
        <v>175</v>
      </c>
      <c r="AG26" s="167">
        <f t="shared" si="1"/>
        <v>385.875</v>
      </c>
      <c r="AH26" s="165">
        <f t="shared" si="30"/>
        <v>226.1175</v>
      </c>
      <c r="AI26" s="165">
        <f t="shared" si="8"/>
        <v>498.5890875</v>
      </c>
      <c r="AJ26" s="47">
        <f t="shared" si="31"/>
        <v>455</v>
      </c>
      <c r="AK26" s="167">
        <f t="shared" si="2"/>
        <v>1003.275</v>
      </c>
      <c r="AL26" s="165">
        <f t="shared" si="32"/>
        <v>587.9055</v>
      </c>
      <c r="AM26" s="165">
        <f t="shared" si="9"/>
        <v>1296.3316275</v>
      </c>
      <c r="AN26" s="47">
        <v>220</v>
      </c>
      <c r="AO26" s="167">
        <f t="shared" si="22"/>
        <v>485.1</v>
      </c>
      <c r="AP26" s="169">
        <v>235</v>
      </c>
      <c r="AQ26" s="170">
        <f t="shared" si="23"/>
        <v>518.1750000000001</v>
      </c>
      <c r="AR26" s="171">
        <v>0</v>
      </c>
      <c r="AS26" s="170">
        <f t="shared" si="24"/>
        <v>0</v>
      </c>
      <c r="AT26" s="47"/>
      <c r="AU26" s="47"/>
      <c r="AV26" s="173">
        <f>AN26</f>
        <v>220</v>
      </c>
      <c r="AW26" s="167">
        <f t="shared" si="3"/>
        <v>485.1</v>
      </c>
      <c r="AX26" s="165">
        <f t="shared" si="33"/>
        <v>284.262</v>
      </c>
      <c r="AY26" s="165">
        <f t="shared" si="10"/>
        <v>626.79771</v>
      </c>
      <c r="AZ26" s="47">
        <f t="shared" si="34"/>
        <v>675</v>
      </c>
      <c r="BA26" s="167">
        <f t="shared" si="4"/>
        <v>1488.375</v>
      </c>
      <c r="BB26" s="165">
        <f t="shared" si="35"/>
        <v>872.1675</v>
      </c>
      <c r="BC26" s="165">
        <f t="shared" si="11"/>
        <v>1923.1293375</v>
      </c>
      <c r="BD26" s="172"/>
    </row>
    <row r="27" spans="1:56" ht="13.5" thickBot="1">
      <c r="A27" s="122" t="s">
        <v>758</v>
      </c>
      <c r="B27" s="45">
        <v>90</v>
      </c>
      <c r="C27" s="45">
        <v>198</v>
      </c>
      <c r="D27" s="45" t="s">
        <v>747</v>
      </c>
      <c r="E27" s="45" t="s">
        <v>5</v>
      </c>
      <c r="F27" s="45" t="s">
        <v>144</v>
      </c>
      <c r="G27" s="123">
        <v>26608</v>
      </c>
      <c r="H27" s="45" t="s">
        <v>8</v>
      </c>
      <c r="I27" s="124">
        <v>87.3</v>
      </c>
      <c r="J27" s="125">
        <f t="shared" si="5"/>
        <v>192.4965</v>
      </c>
      <c r="K27" s="126">
        <v>1.3179</v>
      </c>
      <c r="L27" s="138">
        <v>250</v>
      </c>
      <c r="M27" s="131">
        <f t="shared" si="6"/>
        <v>551.25</v>
      </c>
      <c r="N27" s="137">
        <v>260</v>
      </c>
      <c r="O27" s="131">
        <f t="shared" si="12"/>
        <v>573.3000000000001</v>
      </c>
      <c r="P27" s="137">
        <v>0</v>
      </c>
      <c r="Q27" s="131">
        <f t="shared" si="13"/>
        <v>0</v>
      </c>
      <c r="R27" s="45"/>
      <c r="S27" s="45"/>
      <c r="T27" s="130">
        <v>0</v>
      </c>
      <c r="U27" s="127">
        <f t="shared" si="0"/>
        <v>0</v>
      </c>
      <c r="V27" s="126">
        <f t="shared" si="29"/>
        <v>0</v>
      </c>
      <c r="W27" s="126">
        <f t="shared" si="7"/>
        <v>0</v>
      </c>
      <c r="X27" s="140">
        <v>170</v>
      </c>
      <c r="Y27" s="131">
        <f t="shared" si="15"/>
        <v>374.85</v>
      </c>
      <c r="Z27" s="130">
        <v>0</v>
      </c>
      <c r="AA27" s="131">
        <f t="shared" si="16"/>
        <v>0</v>
      </c>
      <c r="AB27" s="130">
        <v>0</v>
      </c>
      <c r="AC27" s="131">
        <f t="shared" si="17"/>
        <v>0</v>
      </c>
      <c r="AD27" s="45"/>
      <c r="AE27" s="45"/>
      <c r="AF27" s="130">
        <v>0</v>
      </c>
      <c r="AG27" s="127">
        <f t="shared" si="1"/>
        <v>0</v>
      </c>
      <c r="AH27" s="126">
        <f t="shared" si="30"/>
        <v>0</v>
      </c>
      <c r="AI27" s="126">
        <f t="shared" si="8"/>
        <v>0</v>
      </c>
      <c r="AJ27" s="45">
        <f t="shared" si="31"/>
        <v>0</v>
      </c>
      <c r="AK27" s="127">
        <f t="shared" si="2"/>
        <v>0</v>
      </c>
      <c r="AL27" s="126">
        <f t="shared" si="32"/>
        <v>0</v>
      </c>
      <c r="AM27" s="126">
        <f t="shared" si="9"/>
        <v>0</v>
      </c>
      <c r="AN27" s="140">
        <v>270</v>
      </c>
      <c r="AO27" s="131">
        <f t="shared" si="22"/>
        <v>595.35</v>
      </c>
      <c r="AP27" s="137">
        <v>0</v>
      </c>
      <c r="AQ27" s="131">
        <f t="shared" si="23"/>
        <v>0</v>
      </c>
      <c r="AR27" s="130">
        <v>0</v>
      </c>
      <c r="AS27" s="131">
        <f t="shared" si="24"/>
        <v>0</v>
      </c>
      <c r="AT27" s="45"/>
      <c r="AU27" s="45"/>
      <c r="AV27" s="130">
        <v>0</v>
      </c>
      <c r="AW27" s="127">
        <f t="shared" si="3"/>
        <v>0</v>
      </c>
      <c r="AX27" s="126">
        <f t="shared" si="33"/>
        <v>0</v>
      </c>
      <c r="AY27" s="126">
        <f t="shared" si="10"/>
        <v>0</v>
      </c>
      <c r="AZ27" s="45">
        <f t="shared" si="34"/>
        <v>0</v>
      </c>
      <c r="BA27" s="127">
        <f t="shared" si="4"/>
        <v>0</v>
      </c>
      <c r="BB27" s="126">
        <f t="shared" si="35"/>
        <v>0</v>
      </c>
      <c r="BC27" s="126">
        <f t="shared" si="11"/>
        <v>0</v>
      </c>
      <c r="BD27" s="132"/>
    </row>
    <row r="28" spans="1:56" ht="12.75">
      <c r="A28" s="201">
        <v>1</v>
      </c>
      <c r="B28" s="36">
        <v>100</v>
      </c>
      <c r="C28" s="36">
        <v>220</v>
      </c>
      <c r="D28" s="36" t="s">
        <v>748</v>
      </c>
      <c r="E28" s="36" t="s">
        <v>34</v>
      </c>
      <c r="F28" s="36" t="s">
        <v>144</v>
      </c>
      <c r="G28" s="202">
        <v>33328</v>
      </c>
      <c r="H28" s="36" t="s">
        <v>12</v>
      </c>
      <c r="I28" s="203">
        <v>99.1</v>
      </c>
      <c r="J28" s="204">
        <f t="shared" si="5"/>
        <v>218.5155</v>
      </c>
      <c r="K28" s="67">
        <v>1.2643</v>
      </c>
      <c r="L28" s="210">
        <v>280</v>
      </c>
      <c r="M28" s="208">
        <f t="shared" si="6"/>
        <v>617.4</v>
      </c>
      <c r="N28" s="209">
        <v>300</v>
      </c>
      <c r="O28" s="206">
        <f t="shared" si="12"/>
        <v>661.5</v>
      </c>
      <c r="P28" s="207">
        <v>300</v>
      </c>
      <c r="Q28" s="208">
        <f t="shared" si="13"/>
        <v>661.5</v>
      </c>
      <c r="R28" s="36"/>
      <c r="S28" s="36"/>
      <c r="T28" s="36">
        <f>P28</f>
        <v>300</v>
      </c>
      <c r="U28" s="208">
        <f t="shared" si="0"/>
        <v>661.5</v>
      </c>
      <c r="V28" s="67">
        <f aca="true" t="shared" si="36" ref="V28:V40">T28*K28</f>
        <v>379.29</v>
      </c>
      <c r="W28" s="67">
        <f t="shared" si="7"/>
        <v>836.33445</v>
      </c>
      <c r="X28" s="210">
        <v>170</v>
      </c>
      <c r="Y28" s="208">
        <f t="shared" si="15"/>
        <v>374.85</v>
      </c>
      <c r="Z28" s="211">
        <v>190</v>
      </c>
      <c r="AA28" s="206">
        <f t="shared" si="16"/>
        <v>418.95</v>
      </c>
      <c r="AB28" s="36">
        <v>190</v>
      </c>
      <c r="AC28" s="208">
        <f t="shared" si="17"/>
        <v>418.95</v>
      </c>
      <c r="AD28" s="36"/>
      <c r="AE28" s="36"/>
      <c r="AF28" s="36">
        <f>AB28</f>
        <v>190</v>
      </c>
      <c r="AG28" s="208">
        <f t="shared" si="1"/>
        <v>418.95</v>
      </c>
      <c r="AH28" s="67">
        <f aca="true" t="shared" si="37" ref="AH28:AH40">AF28*K28</f>
        <v>240.21699999999998</v>
      </c>
      <c r="AI28" s="67">
        <f t="shared" si="8"/>
        <v>529.678485</v>
      </c>
      <c r="AJ28" s="36">
        <f aca="true" t="shared" si="38" ref="AJ28:AJ40">AF28+T28</f>
        <v>490</v>
      </c>
      <c r="AK28" s="208">
        <f t="shared" si="2"/>
        <v>1080.45</v>
      </c>
      <c r="AL28" s="67">
        <f aca="true" t="shared" si="39" ref="AL28:AL40">AJ28*K28</f>
        <v>619.507</v>
      </c>
      <c r="AM28" s="67">
        <f t="shared" si="9"/>
        <v>1366.012935</v>
      </c>
      <c r="AN28" s="210">
        <v>230</v>
      </c>
      <c r="AO28" s="208">
        <f t="shared" si="22"/>
        <v>507.15000000000003</v>
      </c>
      <c r="AP28" s="207">
        <v>250</v>
      </c>
      <c r="AQ28" s="208">
        <f t="shared" si="23"/>
        <v>551.25</v>
      </c>
      <c r="AR28" s="211">
        <v>285</v>
      </c>
      <c r="AS28" s="206">
        <f t="shared" si="24"/>
        <v>628.4250000000001</v>
      </c>
      <c r="AT28" s="36"/>
      <c r="AU28" s="36"/>
      <c r="AV28" s="36">
        <f>AP28</f>
        <v>250</v>
      </c>
      <c r="AW28" s="208">
        <f t="shared" si="3"/>
        <v>551.25</v>
      </c>
      <c r="AX28" s="67">
        <f aca="true" t="shared" si="40" ref="AX28:AX40">AV28*K28</f>
        <v>316.075</v>
      </c>
      <c r="AY28" s="67">
        <f t="shared" si="10"/>
        <v>696.945375</v>
      </c>
      <c r="AZ28" s="36">
        <f aca="true" t="shared" si="41" ref="AZ28:AZ40">AV28+AJ28</f>
        <v>740</v>
      </c>
      <c r="BA28" s="208">
        <f t="shared" si="4"/>
        <v>1631.7</v>
      </c>
      <c r="BB28" s="67">
        <f aca="true" t="shared" si="42" ref="BB28:BB40">AZ28*K28</f>
        <v>935.582</v>
      </c>
      <c r="BC28" s="67">
        <f t="shared" si="11"/>
        <v>2062.95831</v>
      </c>
      <c r="BD28" s="212" t="s">
        <v>126</v>
      </c>
    </row>
    <row r="29" spans="1:56" ht="12.75">
      <c r="A29" s="30">
        <v>2</v>
      </c>
      <c r="B29" s="3">
        <v>100</v>
      </c>
      <c r="C29" s="3">
        <v>220</v>
      </c>
      <c r="D29" s="3" t="s">
        <v>749</v>
      </c>
      <c r="E29" s="3" t="s">
        <v>5</v>
      </c>
      <c r="F29" s="3" t="s">
        <v>144</v>
      </c>
      <c r="G29" s="1">
        <v>33291</v>
      </c>
      <c r="H29" s="3" t="s">
        <v>12</v>
      </c>
      <c r="I29" s="2">
        <v>100</v>
      </c>
      <c r="J29" s="17">
        <f t="shared" si="5"/>
        <v>220.5</v>
      </c>
      <c r="K29" s="63">
        <v>1.2591</v>
      </c>
      <c r="L29" s="20">
        <v>260</v>
      </c>
      <c r="M29" s="101">
        <f t="shared" si="6"/>
        <v>573.3000000000001</v>
      </c>
      <c r="N29" s="19">
        <v>280</v>
      </c>
      <c r="O29" s="101">
        <f t="shared" si="12"/>
        <v>617.4</v>
      </c>
      <c r="P29" s="82">
        <v>300</v>
      </c>
      <c r="Q29" s="102">
        <f t="shared" si="13"/>
        <v>661.5</v>
      </c>
      <c r="R29" s="3"/>
      <c r="S29" s="3"/>
      <c r="T29" s="3">
        <f>N29</f>
        <v>280</v>
      </c>
      <c r="U29" s="101">
        <f t="shared" si="0"/>
        <v>617.4</v>
      </c>
      <c r="V29" s="63">
        <f t="shared" si="36"/>
        <v>352.548</v>
      </c>
      <c r="W29" s="63">
        <f t="shared" si="7"/>
        <v>777.36834</v>
      </c>
      <c r="X29" s="87">
        <v>180</v>
      </c>
      <c r="Y29" s="102">
        <f t="shared" si="15"/>
        <v>396.90000000000003</v>
      </c>
      <c r="Z29" s="78">
        <v>190</v>
      </c>
      <c r="AA29" s="102">
        <f t="shared" si="16"/>
        <v>418.95</v>
      </c>
      <c r="AB29" s="11">
        <v>190</v>
      </c>
      <c r="AC29" s="101">
        <f t="shared" si="17"/>
        <v>418.95</v>
      </c>
      <c r="AD29" s="3"/>
      <c r="AE29" s="3"/>
      <c r="AF29" s="3">
        <f>AB29</f>
        <v>190</v>
      </c>
      <c r="AG29" s="101">
        <f t="shared" si="1"/>
        <v>418.95</v>
      </c>
      <c r="AH29" s="63">
        <f t="shared" si="37"/>
        <v>239.229</v>
      </c>
      <c r="AI29" s="63">
        <f t="shared" si="8"/>
        <v>527.499945</v>
      </c>
      <c r="AJ29" s="3">
        <f t="shared" si="38"/>
        <v>470</v>
      </c>
      <c r="AK29" s="101">
        <f t="shared" si="2"/>
        <v>1036.3500000000001</v>
      </c>
      <c r="AL29" s="63">
        <f t="shared" si="39"/>
        <v>591.777</v>
      </c>
      <c r="AM29" s="63">
        <f t="shared" si="9"/>
        <v>1304.8682850000002</v>
      </c>
      <c r="AN29" s="3">
        <v>205</v>
      </c>
      <c r="AO29" s="101">
        <f t="shared" si="22"/>
        <v>452.02500000000003</v>
      </c>
      <c r="AP29" s="19">
        <v>220</v>
      </c>
      <c r="AQ29" s="101">
        <f t="shared" si="23"/>
        <v>485.1</v>
      </c>
      <c r="AR29" s="78">
        <v>240</v>
      </c>
      <c r="AS29" s="102">
        <f t="shared" si="24"/>
        <v>529.2</v>
      </c>
      <c r="AT29" s="3"/>
      <c r="AU29" s="3"/>
      <c r="AV29" s="3">
        <f>AP29</f>
        <v>220</v>
      </c>
      <c r="AW29" s="101">
        <f t="shared" si="3"/>
        <v>485.1</v>
      </c>
      <c r="AX29" s="63">
        <f t="shared" si="40"/>
        <v>277.002</v>
      </c>
      <c r="AY29" s="63">
        <f t="shared" si="10"/>
        <v>610.7894100000001</v>
      </c>
      <c r="AZ29" s="3">
        <f t="shared" si="41"/>
        <v>690</v>
      </c>
      <c r="BA29" s="101">
        <f t="shared" si="4"/>
        <v>1521.45</v>
      </c>
      <c r="BB29" s="63">
        <f t="shared" si="42"/>
        <v>868.7790000000001</v>
      </c>
      <c r="BC29" s="63">
        <f t="shared" si="11"/>
        <v>1915.6576950000003</v>
      </c>
      <c r="BD29" s="31"/>
    </row>
    <row r="30" spans="1:56" ht="12.75">
      <c r="A30" s="32">
        <v>1</v>
      </c>
      <c r="B30" s="11">
        <v>100</v>
      </c>
      <c r="C30" s="3">
        <v>220</v>
      </c>
      <c r="D30" s="11" t="s">
        <v>521</v>
      </c>
      <c r="E30" s="11" t="s">
        <v>30</v>
      </c>
      <c r="F30" s="3" t="s">
        <v>144</v>
      </c>
      <c r="G30" s="16">
        <v>30391</v>
      </c>
      <c r="H30" s="11" t="s">
        <v>8</v>
      </c>
      <c r="I30" s="17">
        <v>95.9</v>
      </c>
      <c r="J30" s="17">
        <f t="shared" si="5"/>
        <v>211.45950000000002</v>
      </c>
      <c r="K30" s="64">
        <v>1.2471</v>
      </c>
      <c r="L30" s="3">
        <v>350</v>
      </c>
      <c r="M30" s="101">
        <f t="shared" si="6"/>
        <v>771.75</v>
      </c>
      <c r="N30" s="78">
        <v>0</v>
      </c>
      <c r="O30" s="102">
        <f t="shared" si="12"/>
        <v>0</v>
      </c>
      <c r="P30" s="82">
        <v>0</v>
      </c>
      <c r="Q30" s="102">
        <f t="shared" si="13"/>
        <v>0</v>
      </c>
      <c r="R30" s="3"/>
      <c r="S30" s="3"/>
      <c r="T30" s="3">
        <f>L30</f>
        <v>350</v>
      </c>
      <c r="U30" s="101">
        <f t="shared" si="0"/>
        <v>771.75</v>
      </c>
      <c r="V30" s="63">
        <f t="shared" si="36"/>
        <v>436.485</v>
      </c>
      <c r="W30" s="63">
        <f t="shared" si="7"/>
        <v>962.449425</v>
      </c>
      <c r="X30" s="3">
        <v>290</v>
      </c>
      <c r="Y30" s="101">
        <f t="shared" si="15"/>
        <v>639.45</v>
      </c>
      <c r="Z30" s="3">
        <v>305</v>
      </c>
      <c r="AA30" s="101">
        <f t="shared" si="16"/>
        <v>672.525</v>
      </c>
      <c r="AB30" s="3">
        <v>312.5</v>
      </c>
      <c r="AC30" s="101">
        <f t="shared" si="17"/>
        <v>689.0625</v>
      </c>
      <c r="AD30" s="3"/>
      <c r="AE30" s="3"/>
      <c r="AF30" s="3">
        <f>AB30</f>
        <v>312.5</v>
      </c>
      <c r="AG30" s="101">
        <f t="shared" si="1"/>
        <v>689.0625</v>
      </c>
      <c r="AH30" s="63">
        <f t="shared" si="37"/>
        <v>389.71875000000006</v>
      </c>
      <c r="AI30" s="63">
        <f t="shared" si="8"/>
        <v>859.3298437500001</v>
      </c>
      <c r="AJ30" s="3">
        <f t="shared" si="38"/>
        <v>662.5</v>
      </c>
      <c r="AK30" s="101">
        <f t="shared" si="2"/>
        <v>1460.8125</v>
      </c>
      <c r="AL30" s="63">
        <f t="shared" si="39"/>
        <v>826.20375</v>
      </c>
      <c r="AM30" s="63">
        <f t="shared" si="9"/>
        <v>1821.7792687500003</v>
      </c>
      <c r="AN30" s="3">
        <v>335</v>
      </c>
      <c r="AO30" s="101">
        <f t="shared" si="22"/>
        <v>738.6750000000001</v>
      </c>
      <c r="AP30" s="19">
        <v>367.5</v>
      </c>
      <c r="AQ30" s="309">
        <f t="shared" si="23"/>
        <v>810.3375</v>
      </c>
      <c r="AR30" s="78">
        <v>0</v>
      </c>
      <c r="AS30" s="102">
        <f t="shared" si="24"/>
        <v>0</v>
      </c>
      <c r="AT30" s="3"/>
      <c r="AU30" s="3"/>
      <c r="AV30" s="3">
        <f>AP30</f>
        <v>367.5</v>
      </c>
      <c r="AW30" s="101">
        <f t="shared" si="3"/>
        <v>810.3375</v>
      </c>
      <c r="AX30" s="63">
        <f t="shared" si="40"/>
        <v>458.30925</v>
      </c>
      <c r="AY30" s="63">
        <f t="shared" si="10"/>
        <v>1010.57189625</v>
      </c>
      <c r="AZ30" s="3">
        <f t="shared" si="41"/>
        <v>1030</v>
      </c>
      <c r="BA30" s="101">
        <f t="shared" si="4"/>
        <v>2271.15</v>
      </c>
      <c r="BB30" s="63">
        <f t="shared" si="42"/>
        <v>1284.5130000000001</v>
      </c>
      <c r="BC30" s="63">
        <f t="shared" si="11"/>
        <v>2832.3511650000005</v>
      </c>
      <c r="BD30" s="31" t="s">
        <v>92</v>
      </c>
    </row>
    <row r="31" spans="1:56" ht="12.75">
      <c r="A31" s="32">
        <v>2</v>
      </c>
      <c r="B31" s="11">
        <v>100</v>
      </c>
      <c r="C31" s="3">
        <v>220</v>
      </c>
      <c r="D31" s="11" t="s">
        <v>750</v>
      </c>
      <c r="E31" s="11" t="s">
        <v>34</v>
      </c>
      <c r="F31" s="3" t="s">
        <v>144</v>
      </c>
      <c r="G31" s="16">
        <v>30853</v>
      </c>
      <c r="H31" s="11" t="s">
        <v>8</v>
      </c>
      <c r="I31" s="17">
        <v>95.9</v>
      </c>
      <c r="J31" s="17">
        <f t="shared" si="5"/>
        <v>211.45950000000002</v>
      </c>
      <c r="K31" s="64">
        <v>1.2471</v>
      </c>
      <c r="L31" s="3">
        <v>280</v>
      </c>
      <c r="M31" s="101">
        <f t="shared" si="6"/>
        <v>617.4</v>
      </c>
      <c r="N31" s="82">
        <v>300</v>
      </c>
      <c r="O31" s="102">
        <f t="shared" si="12"/>
        <v>661.5</v>
      </c>
      <c r="P31" s="82">
        <v>315</v>
      </c>
      <c r="Q31" s="102">
        <f t="shared" si="13"/>
        <v>694.575</v>
      </c>
      <c r="R31" s="3"/>
      <c r="S31" s="3"/>
      <c r="T31" s="3">
        <f>L31</f>
        <v>280</v>
      </c>
      <c r="U31" s="101">
        <f t="shared" si="0"/>
        <v>617.4</v>
      </c>
      <c r="V31" s="63">
        <f t="shared" si="36"/>
        <v>349.18800000000005</v>
      </c>
      <c r="W31" s="63">
        <f t="shared" si="7"/>
        <v>769.9595400000001</v>
      </c>
      <c r="X31" s="3">
        <v>180</v>
      </c>
      <c r="Y31" s="101">
        <f t="shared" si="15"/>
        <v>396.90000000000003</v>
      </c>
      <c r="Z31" s="3">
        <v>190</v>
      </c>
      <c r="AA31" s="101">
        <f t="shared" si="16"/>
        <v>418.95</v>
      </c>
      <c r="AB31" s="3">
        <v>200</v>
      </c>
      <c r="AC31" s="101">
        <f t="shared" si="17"/>
        <v>441</v>
      </c>
      <c r="AD31" s="3"/>
      <c r="AE31" s="3"/>
      <c r="AF31" s="3">
        <f>AB31</f>
        <v>200</v>
      </c>
      <c r="AG31" s="101">
        <f t="shared" si="1"/>
        <v>441</v>
      </c>
      <c r="AH31" s="63">
        <f t="shared" si="37"/>
        <v>249.42000000000002</v>
      </c>
      <c r="AI31" s="63">
        <f t="shared" si="8"/>
        <v>549.9711000000001</v>
      </c>
      <c r="AJ31" s="3">
        <f t="shared" si="38"/>
        <v>480</v>
      </c>
      <c r="AK31" s="101">
        <f t="shared" si="2"/>
        <v>1058.4</v>
      </c>
      <c r="AL31" s="63">
        <f t="shared" si="39"/>
        <v>598.6080000000001</v>
      </c>
      <c r="AM31" s="63">
        <f t="shared" si="9"/>
        <v>1319.9306400000003</v>
      </c>
      <c r="AN31" s="3">
        <v>260</v>
      </c>
      <c r="AO31" s="101">
        <f t="shared" si="22"/>
        <v>573.3000000000001</v>
      </c>
      <c r="AP31" s="82">
        <v>295</v>
      </c>
      <c r="AQ31" s="102">
        <f t="shared" si="23"/>
        <v>650.475</v>
      </c>
      <c r="AR31" s="78">
        <v>295</v>
      </c>
      <c r="AS31" s="102">
        <f t="shared" si="24"/>
        <v>650.475</v>
      </c>
      <c r="AT31" s="3"/>
      <c r="AU31" s="3"/>
      <c r="AV31" s="3">
        <f>AN31</f>
        <v>260</v>
      </c>
      <c r="AW31" s="101">
        <f t="shared" si="3"/>
        <v>573.3000000000001</v>
      </c>
      <c r="AX31" s="63">
        <f t="shared" si="40"/>
        <v>324.24600000000004</v>
      </c>
      <c r="AY31" s="63">
        <f t="shared" si="10"/>
        <v>714.9624300000002</v>
      </c>
      <c r="AZ31" s="3">
        <f t="shared" si="41"/>
        <v>740</v>
      </c>
      <c r="BA31" s="101">
        <f t="shared" si="4"/>
        <v>1631.7</v>
      </c>
      <c r="BB31" s="63">
        <f t="shared" si="42"/>
        <v>922.854</v>
      </c>
      <c r="BC31" s="63">
        <f t="shared" si="11"/>
        <v>2034.8930700000003</v>
      </c>
      <c r="BD31" s="33"/>
    </row>
    <row r="32" spans="1:56" ht="13.5" thickBot="1">
      <c r="A32" s="70">
        <v>1</v>
      </c>
      <c r="B32" s="49">
        <v>100</v>
      </c>
      <c r="C32" s="4">
        <v>220</v>
      </c>
      <c r="D32" s="49" t="s">
        <v>526</v>
      </c>
      <c r="E32" s="49" t="s">
        <v>73</v>
      </c>
      <c r="F32" s="4" t="s">
        <v>144</v>
      </c>
      <c r="G32" s="71">
        <v>34061</v>
      </c>
      <c r="H32" s="49" t="s">
        <v>9</v>
      </c>
      <c r="I32" s="72">
        <v>95</v>
      </c>
      <c r="J32" s="72">
        <f t="shared" si="5"/>
        <v>209.475</v>
      </c>
      <c r="K32" s="73">
        <v>1.3285</v>
      </c>
      <c r="L32" s="4">
        <v>260</v>
      </c>
      <c r="M32" s="110">
        <f t="shared" si="6"/>
        <v>573.3000000000001</v>
      </c>
      <c r="N32" s="25">
        <v>260</v>
      </c>
      <c r="O32" s="110">
        <f t="shared" si="12"/>
        <v>573.3000000000001</v>
      </c>
      <c r="P32" s="86">
        <v>290</v>
      </c>
      <c r="Q32" s="111">
        <f t="shared" si="13"/>
        <v>639.45</v>
      </c>
      <c r="R32" s="4"/>
      <c r="S32" s="4"/>
      <c r="T32" s="4">
        <f>N32</f>
        <v>260</v>
      </c>
      <c r="U32" s="110">
        <f t="shared" si="0"/>
        <v>573.3000000000001</v>
      </c>
      <c r="V32" s="65">
        <f t="shared" si="36"/>
        <v>345.41</v>
      </c>
      <c r="W32" s="65">
        <f t="shared" si="7"/>
        <v>761.6290500000001</v>
      </c>
      <c r="X32" s="49">
        <v>170</v>
      </c>
      <c r="Y32" s="110">
        <f t="shared" si="15"/>
        <v>374.85</v>
      </c>
      <c r="Z32" s="4">
        <v>180</v>
      </c>
      <c r="AA32" s="110">
        <f t="shared" si="16"/>
        <v>396.90000000000003</v>
      </c>
      <c r="AB32" s="4">
        <v>190</v>
      </c>
      <c r="AC32" s="110">
        <f t="shared" si="17"/>
        <v>418.95</v>
      </c>
      <c r="AD32" s="4"/>
      <c r="AE32" s="4"/>
      <c r="AF32" s="4">
        <f>AB32</f>
        <v>190</v>
      </c>
      <c r="AG32" s="110">
        <f t="shared" si="1"/>
        <v>418.95</v>
      </c>
      <c r="AH32" s="65">
        <f t="shared" si="37"/>
        <v>252.415</v>
      </c>
      <c r="AI32" s="65">
        <f t="shared" si="8"/>
        <v>556.575075</v>
      </c>
      <c r="AJ32" s="4">
        <f t="shared" si="38"/>
        <v>450</v>
      </c>
      <c r="AK32" s="110">
        <f t="shared" si="2"/>
        <v>992.25</v>
      </c>
      <c r="AL32" s="65">
        <f t="shared" si="39"/>
        <v>597.825</v>
      </c>
      <c r="AM32" s="65">
        <f t="shared" si="9"/>
        <v>1318.204125</v>
      </c>
      <c r="AN32" s="49">
        <v>240</v>
      </c>
      <c r="AO32" s="110">
        <f t="shared" si="22"/>
        <v>529.2</v>
      </c>
      <c r="AP32" s="86">
        <v>260</v>
      </c>
      <c r="AQ32" s="111">
        <f t="shared" si="23"/>
        <v>573.3000000000001</v>
      </c>
      <c r="AR32" s="83">
        <v>270</v>
      </c>
      <c r="AS32" s="111">
        <f t="shared" si="24"/>
        <v>595.35</v>
      </c>
      <c r="AT32" s="4"/>
      <c r="AU32" s="4"/>
      <c r="AV32" s="4">
        <f>AN32</f>
        <v>240</v>
      </c>
      <c r="AW32" s="110">
        <f t="shared" si="3"/>
        <v>529.2</v>
      </c>
      <c r="AX32" s="65">
        <f t="shared" si="40"/>
        <v>318.84000000000003</v>
      </c>
      <c r="AY32" s="65">
        <f t="shared" si="10"/>
        <v>703.0422000000001</v>
      </c>
      <c r="AZ32" s="4">
        <f t="shared" si="41"/>
        <v>690</v>
      </c>
      <c r="BA32" s="110">
        <f t="shared" si="4"/>
        <v>1521.45</v>
      </c>
      <c r="BB32" s="65">
        <f t="shared" si="42"/>
        <v>916.665</v>
      </c>
      <c r="BC32" s="65">
        <f t="shared" si="11"/>
        <v>2021.246325</v>
      </c>
      <c r="BD32" s="74"/>
    </row>
    <row r="33" spans="1:56" ht="12.75">
      <c r="A33" s="161">
        <v>1</v>
      </c>
      <c r="B33" s="47">
        <v>110</v>
      </c>
      <c r="C33" s="47">
        <v>242</v>
      </c>
      <c r="D33" s="47" t="s">
        <v>751</v>
      </c>
      <c r="E33" s="47" t="s">
        <v>42</v>
      </c>
      <c r="F33" s="47" t="s">
        <v>144</v>
      </c>
      <c r="G33" s="162">
        <v>33337</v>
      </c>
      <c r="H33" s="166" t="s">
        <v>12</v>
      </c>
      <c r="I33" s="163">
        <v>109.4</v>
      </c>
      <c r="J33" s="164">
        <f t="shared" si="5"/>
        <v>241.22700000000003</v>
      </c>
      <c r="K33" s="165">
        <v>1.2201</v>
      </c>
      <c r="L33" s="174">
        <v>260</v>
      </c>
      <c r="M33" s="170">
        <f t="shared" si="6"/>
        <v>573.3000000000001</v>
      </c>
      <c r="N33" s="175">
        <v>260</v>
      </c>
      <c r="O33" s="167">
        <f t="shared" si="12"/>
        <v>573.3000000000001</v>
      </c>
      <c r="P33" s="168">
        <v>280</v>
      </c>
      <c r="Q33" s="167">
        <f t="shared" si="13"/>
        <v>617.4</v>
      </c>
      <c r="R33" s="47"/>
      <c r="S33" s="47"/>
      <c r="T33" s="47">
        <f>P33</f>
        <v>280</v>
      </c>
      <c r="U33" s="167">
        <f t="shared" si="0"/>
        <v>617.4</v>
      </c>
      <c r="V33" s="165">
        <f t="shared" si="36"/>
        <v>341.628</v>
      </c>
      <c r="W33" s="165">
        <f t="shared" si="7"/>
        <v>753.2897399999999</v>
      </c>
      <c r="X33" s="166">
        <v>160</v>
      </c>
      <c r="Y33" s="167">
        <f t="shared" si="15"/>
        <v>352.8</v>
      </c>
      <c r="Z33" s="47">
        <v>200</v>
      </c>
      <c r="AA33" s="167">
        <f t="shared" si="16"/>
        <v>441</v>
      </c>
      <c r="AB33" s="171">
        <v>220</v>
      </c>
      <c r="AC33" s="170">
        <f t="shared" si="17"/>
        <v>485.1</v>
      </c>
      <c r="AD33" s="47"/>
      <c r="AE33" s="47"/>
      <c r="AF33" s="47">
        <f>Z33</f>
        <v>200</v>
      </c>
      <c r="AG33" s="167">
        <f t="shared" si="1"/>
        <v>441</v>
      </c>
      <c r="AH33" s="165">
        <f t="shared" si="37"/>
        <v>244.01999999999998</v>
      </c>
      <c r="AI33" s="165">
        <f t="shared" si="8"/>
        <v>538.0640999999999</v>
      </c>
      <c r="AJ33" s="47">
        <f t="shared" si="38"/>
        <v>480</v>
      </c>
      <c r="AK33" s="167">
        <f t="shared" si="2"/>
        <v>1058.4</v>
      </c>
      <c r="AL33" s="165">
        <f t="shared" si="39"/>
        <v>585.648</v>
      </c>
      <c r="AM33" s="165">
        <f t="shared" si="9"/>
        <v>1291.35384</v>
      </c>
      <c r="AN33" s="166">
        <v>230</v>
      </c>
      <c r="AO33" s="167">
        <f t="shared" si="22"/>
        <v>507.15000000000003</v>
      </c>
      <c r="AP33" s="168">
        <v>250</v>
      </c>
      <c r="AQ33" s="167">
        <f t="shared" si="23"/>
        <v>551.25</v>
      </c>
      <c r="AR33" s="171">
        <v>270</v>
      </c>
      <c r="AS33" s="170">
        <f t="shared" si="24"/>
        <v>595.35</v>
      </c>
      <c r="AT33" s="47"/>
      <c r="AU33" s="47"/>
      <c r="AV33" s="47">
        <f>AP33</f>
        <v>250</v>
      </c>
      <c r="AW33" s="167">
        <f t="shared" si="3"/>
        <v>551.25</v>
      </c>
      <c r="AX33" s="165">
        <f t="shared" si="40"/>
        <v>305.025</v>
      </c>
      <c r="AY33" s="165">
        <f t="shared" si="10"/>
        <v>672.580125</v>
      </c>
      <c r="AZ33" s="47">
        <f t="shared" si="41"/>
        <v>730</v>
      </c>
      <c r="BA33" s="167">
        <f t="shared" si="4"/>
        <v>1609.65</v>
      </c>
      <c r="BB33" s="165">
        <f t="shared" si="42"/>
        <v>890.673</v>
      </c>
      <c r="BC33" s="165">
        <f t="shared" si="11"/>
        <v>1963.933965</v>
      </c>
      <c r="BD33" s="172"/>
    </row>
    <row r="34" spans="1:56" ht="12.75">
      <c r="A34" s="32">
        <v>2</v>
      </c>
      <c r="B34" s="11">
        <v>110</v>
      </c>
      <c r="C34" s="3">
        <v>242</v>
      </c>
      <c r="D34" s="11" t="s">
        <v>752</v>
      </c>
      <c r="E34" s="3" t="s">
        <v>4</v>
      </c>
      <c r="F34" s="3" t="s">
        <v>144</v>
      </c>
      <c r="G34" s="16">
        <v>32937</v>
      </c>
      <c r="H34" s="11" t="s">
        <v>12</v>
      </c>
      <c r="I34" s="17">
        <v>104.4</v>
      </c>
      <c r="J34" s="17">
        <f t="shared" si="5"/>
        <v>230.20200000000003</v>
      </c>
      <c r="K34" s="64">
        <v>1.2253</v>
      </c>
      <c r="L34" s="3">
        <v>220</v>
      </c>
      <c r="M34" s="101">
        <f t="shared" si="6"/>
        <v>485.1</v>
      </c>
      <c r="N34" s="19">
        <v>235</v>
      </c>
      <c r="O34" s="101">
        <f t="shared" si="12"/>
        <v>518.1750000000001</v>
      </c>
      <c r="P34" s="82">
        <v>250</v>
      </c>
      <c r="Q34" s="102">
        <f t="shared" si="13"/>
        <v>551.25</v>
      </c>
      <c r="R34" s="3"/>
      <c r="S34" s="3"/>
      <c r="T34" s="3">
        <f>N34</f>
        <v>235</v>
      </c>
      <c r="U34" s="101">
        <f t="shared" si="0"/>
        <v>518.1750000000001</v>
      </c>
      <c r="V34" s="63">
        <f t="shared" si="36"/>
        <v>287.94550000000004</v>
      </c>
      <c r="W34" s="63">
        <f t="shared" si="7"/>
        <v>634.9198275000001</v>
      </c>
      <c r="X34" s="3">
        <v>140</v>
      </c>
      <c r="Y34" s="101">
        <f t="shared" si="15"/>
        <v>308.7</v>
      </c>
      <c r="Z34" s="3">
        <v>150</v>
      </c>
      <c r="AA34" s="101">
        <f t="shared" si="16"/>
        <v>330.75</v>
      </c>
      <c r="AB34" s="3">
        <v>170</v>
      </c>
      <c r="AC34" s="101">
        <f t="shared" si="17"/>
        <v>374.85</v>
      </c>
      <c r="AD34" s="3"/>
      <c r="AE34" s="3"/>
      <c r="AF34" s="3">
        <f>AB34</f>
        <v>170</v>
      </c>
      <c r="AG34" s="101">
        <f t="shared" si="1"/>
        <v>374.85</v>
      </c>
      <c r="AH34" s="63">
        <f t="shared" si="37"/>
        <v>208.30100000000002</v>
      </c>
      <c r="AI34" s="63">
        <f t="shared" si="8"/>
        <v>459.30370500000004</v>
      </c>
      <c r="AJ34" s="3">
        <f t="shared" si="38"/>
        <v>405</v>
      </c>
      <c r="AK34" s="101">
        <f t="shared" si="2"/>
        <v>893.025</v>
      </c>
      <c r="AL34" s="63">
        <f t="shared" si="39"/>
        <v>496.2465</v>
      </c>
      <c r="AM34" s="63">
        <f t="shared" si="9"/>
        <v>1094.2235325</v>
      </c>
      <c r="AN34" s="3">
        <v>180</v>
      </c>
      <c r="AO34" s="101">
        <f t="shared" si="22"/>
        <v>396.90000000000003</v>
      </c>
      <c r="AP34" s="19">
        <v>200</v>
      </c>
      <c r="AQ34" s="101">
        <f t="shared" si="23"/>
        <v>441</v>
      </c>
      <c r="AR34" s="78">
        <v>220</v>
      </c>
      <c r="AS34" s="102">
        <f t="shared" si="24"/>
        <v>485.1</v>
      </c>
      <c r="AT34" s="3"/>
      <c r="AU34" s="3"/>
      <c r="AV34" s="3">
        <f>AP34</f>
        <v>200</v>
      </c>
      <c r="AW34" s="101">
        <f t="shared" si="3"/>
        <v>441</v>
      </c>
      <c r="AX34" s="63">
        <f t="shared" si="40"/>
        <v>245.06</v>
      </c>
      <c r="AY34" s="63">
        <f t="shared" si="10"/>
        <v>540.3573</v>
      </c>
      <c r="AZ34" s="3">
        <f t="shared" si="41"/>
        <v>605</v>
      </c>
      <c r="BA34" s="101">
        <f t="shared" si="4"/>
        <v>1334.025</v>
      </c>
      <c r="BB34" s="63">
        <f t="shared" si="42"/>
        <v>741.3065</v>
      </c>
      <c r="BC34" s="63">
        <f t="shared" si="11"/>
        <v>1634.5808325000003</v>
      </c>
      <c r="BD34" s="31"/>
    </row>
    <row r="35" spans="1:56" ht="12.75">
      <c r="A35" s="30">
        <v>1</v>
      </c>
      <c r="B35" s="3">
        <v>110</v>
      </c>
      <c r="C35" s="3">
        <v>242</v>
      </c>
      <c r="D35" s="3" t="s">
        <v>753</v>
      </c>
      <c r="E35" s="3" t="s">
        <v>17</v>
      </c>
      <c r="F35" s="3" t="s">
        <v>144</v>
      </c>
      <c r="G35" s="1">
        <v>30262</v>
      </c>
      <c r="H35" s="3" t="s">
        <v>8</v>
      </c>
      <c r="I35" s="2">
        <v>105.9</v>
      </c>
      <c r="J35" s="17">
        <f t="shared" si="5"/>
        <v>233.50950000000003</v>
      </c>
      <c r="K35" s="63">
        <v>1.1962</v>
      </c>
      <c r="L35" s="87">
        <v>380</v>
      </c>
      <c r="M35" s="102">
        <f t="shared" si="6"/>
        <v>837.9</v>
      </c>
      <c r="N35" s="82">
        <v>410</v>
      </c>
      <c r="O35" s="102">
        <f t="shared" si="12"/>
        <v>904.0500000000001</v>
      </c>
      <c r="P35" s="19">
        <v>410</v>
      </c>
      <c r="Q35" s="101">
        <f t="shared" si="13"/>
        <v>904.0500000000001</v>
      </c>
      <c r="R35" s="3"/>
      <c r="S35" s="3"/>
      <c r="T35" s="3">
        <f>P35</f>
        <v>410</v>
      </c>
      <c r="U35" s="101">
        <f t="shared" si="0"/>
        <v>904.0500000000001</v>
      </c>
      <c r="V35" s="63">
        <f t="shared" si="36"/>
        <v>490.44199999999995</v>
      </c>
      <c r="W35" s="63">
        <f t="shared" si="7"/>
        <v>1081.42461</v>
      </c>
      <c r="X35" s="11">
        <v>220</v>
      </c>
      <c r="Y35" s="101">
        <f t="shared" si="15"/>
        <v>485.1</v>
      </c>
      <c r="Z35" s="3">
        <v>235</v>
      </c>
      <c r="AA35" s="101">
        <f t="shared" si="16"/>
        <v>518.1750000000001</v>
      </c>
      <c r="AB35" s="78">
        <v>240</v>
      </c>
      <c r="AC35" s="102">
        <f t="shared" si="17"/>
        <v>529.2</v>
      </c>
      <c r="AD35" s="3"/>
      <c r="AE35" s="3"/>
      <c r="AF35" s="3">
        <f>Z35</f>
        <v>235</v>
      </c>
      <c r="AG35" s="101">
        <f t="shared" si="1"/>
        <v>518.1750000000001</v>
      </c>
      <c r="AH35" s="63">
        <f t="shared" si="37"/>
        <v>281.10699999999997</v>
      </c>
      <c r="AI35" s="63">
        <f t="shared" si="8"/>
        <v>619.8409350000001</v>
      </c>
      <c r="AJ35" s="3">
        <f t="shared" si="38"/>
        <v>645</v>
      </c>
      <c r="AK35" s="101">
        <f t="shared" si="2"/>
        <v>1422.2250000000001</v>
      </c>
      <c r="AL35" s="63">
        <f t="shared" si="39"/>
        <v>771.549</v>
      </c>
      <c r="AM35" s="63">
        <f t="shared" si="9"/>
        <v>1701.265545</v>
      </c>
      <c r="AN35" s="11">
        <v>340</v>
      </c>
      <c r="AO35" s="101">
        <f t="shared" si="22"/>
        <v>749.7</v>
      </c>
      <c r="AP35" s="19">
        <v>360</v>
      </c>
      <c r="AQ35" s="101">
        <f t="shared" si="23"/>
        <v>793.8000000000001</v>
      </c>
      <c r="AR35" s="78">
        <v>390</v>
      </c>
      <c r="AS35" s="102">
        <f t="shared" si="24"/>
        <v>859.95</v>
      </c>
      <c r="AT35" s="3"/>
      <c r="AU35" s="3"/>
      <c r="AV35" s="3">
        <f>AP35</f>
        <v>360</v>
      </c>
      <c r="AW35" s="101">
        <f t="shared" si="3"/>
        <v>793.8000000000001</v>
      </c>
      <c r="AX35" s="63">
        <f t="shared" si="40"/>
        <v>430.63199999999995</v>
      </c>
      <c r="AY35" s="63">
        <f t="shared" si="10"/>
        <v>949.5435600000001</v>
      </c>
      <c r="AZ35" s="3">
        <f t="shared" si="41"/>
        <v>1005</v>
      </c>
      <c r="BA35" s="101">
        <f t="shared" si="4"/>
        <v>2216.025</v>
      </c>
      <c r="BB35" s="63">
        <f t="shared" si="42"/>
        <v>1202.181</v>
      </c>
      <c r="BC35" s="63">
        <f t="shared" si="11"/>
        <v>2650.809105</v>
      </c>
      <c r="BD35" s="31" t="s">
        <v>93</v>
      </c>
    </row>
    <row r="36" spans="1:56" ht="12.75">
      <c r="A36" s="30">
        <v>2</v>
      </c>
      <c r="B36" s="3">
        <v>110</v>
      </c>
      <c r="C36" s="3">
        <v>242</v>
      </c>
      <c r="D36" s="3" t="s">
        <v>754</v>
      </c>
      <c r="E36" s="3" t="s">
        <v>75</v>
      </c>
      <c r="F36" s="3" t="s">
        <v>146</v>
      </c>
      <c r="G36" s="1">
        <v>30501</v>
      </c>
      <c r="H36" s="3" t="s">
        <v>8</v>
      </c>
      <c r="I36" s="2">
        <v>101.2</v>
      </c>
      <c r="J36" s="17">
        <f t="shared" si="5"/>
        <v>223.14600000000002</v>
      </c>
      <c r="K36" s="63">
        <v>1.2156</v>
      </c>
      <c r="L36" s="3">
        <v>360</v>
      </c>
      <c r="M36" s="101">
        <f t="shared" si="6"/>
        <v>793.8000000000001</v>
      </c>
      <c r="N36" s="19">
        <v>370</v>
      </c>
      <c r="O36" s="101">
        <f t="shared" si="12"/>
        <v>815.85</v>
      </c>
      <c r="P36" s="82">
        <v>375</v>
      </c>
      <c r="Q36" s="102">
        <f t="shared" si="13"/>
        <v>826.875</v>
      </c>
      <c r="R36" s="3"/>
      <c r="S36" s="3"/>
      <c r="T36" s="68">
        <f>N36</f>
        <v>370</v>
      </c>
      <c r="U36" s="101">
        <f t="shared" si="0"/>
        <v>815.85</v>
      </c>
      <c r="V36" s="63">
        <f t="shared" si="36"/>
        <v>449.772</v>
      </c>
      <c r="W36" s="63">
        <f t="shared" si="7"/>
        <v>991.74726</v>
      </c>
      <c r="X36" s="3">
        <v>255</v>
      </c>
      <c r="Y36" s="101">
        <f t="shared" si="15"/>
        <v>562.275</v>
      </c>
      <c r="Z36" s="3">
        <v>265</v>
      </c>
      <c r="AA36" s="101">
        <f t="shared" si="16"/>
        <v>584.325</v>
      </c>
      <c r="AB36" s="3">
        <v>270</v>
      </c>
      <c r="AC36" s="101">
        <f t="shared" si="17"/>
        <v>595.35</v>
      </c>
      <c r="AD36" s="3"/>
      <c r="AE36" s="3"/>
      <c r="AF36" s="68">
        <f>AB36</f>
        <v>270</v>
      </c>
      <c r="AG36" s="101">
        <f t="shared" si="1"/>
        <v>595.35</v>
      </c>
      <c r="AH36" s="63">
        <f t="shared" si="37"/>
        <v>328.212</v>
      </c>
      <c r="AI36" s="63">
        <f t="shared" si="8"/>
        <v>723.7074600000001</v>
      </c>
      <c r="AJ36" s="3">
        <f t="shared" si="38"/>
        <v>640</v>
      </c>
      <c r="AK36" s="101">
        <f t="shared" si="2"/>
        <v>1411.2</v>
      </c>
      <c r="AL36" s="63">
        <f t="shared" si="39"/>
        <v>777.984</v>
      </c>
      <c r="AM36" s="63">
        <f t="shared" si="9"/>
        <v>1715.4547200000002</v>
      </c>
      <c r="AN36" s="3">
        <v>320</v>
      </c>
      <c r="AO36" s="101">
        <f t="shared" si="22"/>
        <v>705.6</v>
      </c>
      <c r="AP36" s="82">
        <v>345</v>
      </c>
      <c r="AQ36" s="102">
        <f t="shared" si="23"/>
        <v>760.725</v>
      </c>
      <c r="AR36" s="78">
        <v>345</v>
      </c>
      <c r="AS36" s="102">
        <f t="shared" si="24"/>
        <v>760.725</v>
      </c>
      <c r="AT36" s="3"/>
      <c r="AU36" s="3"/>
      <c r="AV36" s="68">
        <f>AN36</f>
        <v>320</v>
      </c>
      <c r="AW36" s="101">
        <f t="shared" si="3"/>
        <v>705.6</v>
      </c>
      <c r="AX36" s="63">
        <f t="shared" si="40"/>
        <v>388.992</v>
      </c>
      <c r="AY36" s="63">
        <f t="shared" si="10"/>
        <v>857.7273600000001</v>
      </c>
      <c r="AZ36" s="3">
        <f t="shared" si="41"/>
        <v>960</v>
      </c>
      <c r="BA36" s="101">
        <f t="shared" si="4"/>
        <v>2116.8</v>
      </c>
      <c r="BB36" s="63">
        <f t="shared" si="42"/>
        <v>1166.976</v>
      </c>
      <c r="BC36" s="63">
        <f t="shared" si="11"/>
        <v>2573.18208</v>
      </c>
      <c r="BD36" s="31"/>
    </row>
    <row r="37" spans="1:56" ht="13.5" thickBot="1">
      <c r="A37" s="122" t="s">
        <v>758</v>
      </c>
      <c r="B37" s="45">
        <v>110</v>
      </c>
      <c r="C37" s="45">
        <v>242</v>
      </c>
      <c r="D37" s="45" t="s">
        <v>755</v>
      </c>
      <c r="E37" s="45" t="s">
        <v>47</v>
      </c>
      <c r="F37" s="45" t="s">
        <v>237</v>
      </c>
      <c r="G37" s="123">
        <v>31096</v>
      </c>
      <c r="H37" s="45" t="s">
        <v>8</v>
      </c>
      <c r="I37" s="124">
        <v>107.8</v>
      </c>
      <c r="J37" s="125">
        <f t="shared" si="5"/>
        <v>237.699</v>
      </c>
      <c r="K37" s="136">
        <v>1.1885</v>
      </c>
      <c r="L37" s="130">
        <v>320</v>
      </c>
      <c r="M37" s="131">
        <f t="shared" si="6"/>
        <v>705.6</v>
      </c>
      <c r="N37" s="128">
        <v>320</v>
      </c>
      <c r="O37" s="127">
        <f t="shared" si="12"/>
        <v>705.6</v>
      </c>
      <c r="P37" s="128">
        <v>335</v>
      </c>
      <c r="Q37" s="127">
        <f t="shared" si="13"/>
        <v>738.6750000000001</v>
      </c>
      <c r="R37" s="45"/>
      <c r="S37" s="45"/>
      <c r="T37" s="129">
        <f>P37</f>
        <v>335</v>
      </c>
      <c r="U37" s="127">
        <f t="shared" si="0"/>
        <v>738.6750000000001</v>
      </c>
      <c r="V37" s="126">
        <f t="shared" si="36"/>
        <v>398.1475</v>
      </c>
      <c r="W37" s="126">
        <f t="shared" si="7"/>
        <v>877.9152375</v>
      </c>
      <c r="X37" s="130">
        <v>300</v>
      </c>
      <c r="Y37" s="131">
        <f t="shared" si="15"/>
        <v>661.5</v>
      </c>
      <c r="Z37" s="45">
        <v>300</v>
      </c>
      <c r="AA37" s="127">
        <f t="shared" si="16"/>
        <v>661.5</v>
      </c>
      <c r="AB37" s="130">
        <v>315</v>
      </c>
      <c r="AC37" s="131">
        <f t="shared" si="17"/>
        <v>694.575</v>
      </c>
      <c r="AD37" s="45"/>
      <c r="AE37" s="45"/>
      <c r="AF37" s="129">
        <f>Z37</f>
        <v>300</v>
      </c>
      <c r="AG37" s="127">
        <f t="shared" si="1"/>
        <v>661.5</v>
      </c>
      <c r="AH37" s="126">
        <f t="shared" si="37"/>
        <v>356.54999999999995</v>
      </c>
      <c r="AI37" s="126">
        <f t="shared" si="8"/>
        <v>786.1927499999999</v>
      </c>
      <c r="AJ37" s="45">
        <f t="shared" si="38"/>
        <v>635</v>
      </c>
      <c r="AK37" s="127">
        <f t="shared" si="2"/>
        <v>1400.175</v>
      </c>
      <c r="AL37" s="126">
        <f t="shared" si="39"/>
        <v>754.6974999999999</v>
      </c>
      <c r="AM37" s="126">
        <f t="shared" si="9"/>
        <v>1664.1079874999998</v>
      </c>
      <c r="AN37" s="130">
        <v>350</v>
      </c>
      <c r="AO37" s="131">
        <f t="shared" si="22"/>
        <v>771.75</v>
      </c>
      <c r="AP37" s="137">
        <v>371</v>
      </c>
      <c r="AQ37" s="131">
        <f t="shared" si="23"/>
        <v>818.0550000000001</v>
      </c>
      <c r="AR37" s="130">
        <v>371</v>
      </c>
      <c r="AS37" s="131">
        <f t="shared" si="24"/>
        <v>818.0550000000001</v>
      </c>
      <c r="AT37" s="45"/>
      <c r="AU37" s="45"/>
      <c r="AV37" s="141">
        <v>0</v>
      </c>
      <c r="AW37" s="127">
        <f t="shared" si="3"/>
        <v>0</v>
      </c>
      <c r="AX37" s="126">
        <f t="shared" si="40"/>
        <v>0</v>
      </c>
      <c r="AY37" s="126">
        <f t="shared" si="10"/>
        <v>0</v>
      </c>
      <c r="AZ37" s="45">
        <f t="shared" si="41"/>
        <v>635</v>
      </c>
      <c r="BA37" s="127">
        <f t="shared" si="4"/>
        <v>1400.175</v>
      </c>
      <c r="BB37" s="126">
        <f t="shared" si="42"/>
        <v>754.6974999999999</v>
      </c>
      <c r="BC37" s="126">
        <f t="shared" si="11"/>
        <v>1664.1079874999998</v>
      </c>
      <c r="BD37" s="132"/>
    </row>
    <row r="38" spans="1:56" ht="12.75">
      <c r="A38" s="201">
        <v>1</v>
      </c>
      <c r="B38" s="36">
        <v>125</v>
      </c>
      <c r="C38" s="36">
        <v>275</v>
      </c>
      <c r="D38" s="36" t="s">
        <v>756</v>
      </c>
      <c r="E38" s="36" t="s">
        <v>5</v>
      </c>
      <c r="F38" s="36" t="s">
        <v>144</v>
      </c>
      <c r="G38" s="202">
        <v>24381</v>
      </c>
      <c r="H38" s="36" t="s">
        <v>26</v>
      </c>
      <c r="I38" s="203">
        <v>113.2</v>
      </c>
      <c r="J38" s="204">
        <f t="shared" si="5"/>
        <v>249.60600000000002</v>
      </c>
      <c r="K38" s="67">
        <v>1.231</v>
      </c>
      <c r="L38" s="210">
        <v>265</v>
      </c>
      <c r="M38" s="208">
        <f t="shared" si="6"/>
        <v>584.325</v>
      </c>
      <c r="N38" s="207">
        <v>275</v>
      </c>
      <c r="O38" s="208">
        <f t="shared" si="12"/>
        <v>606.375</v>
      </c>
      <c r="P38" s="207">
        <v>280</v>
      </c>
      <c r="Q38" s="208">
        <f t="shared" si="13"/>
        <v>617.4</v>
      </c>
      <c r="R38" s="36"/>
      <c r="S38" s="36"/>
      <c r="T38" s="36">
        <f>P38</f>
        <v>280</v>
      </c>
      <c r="U38" s="208">
        <f t="shared" si="0"/>
        <v>617.4</v>
      </c>
      <c r="V38" s="67">
        <f t="shared" si="36"/>
        <v>344.68</v>
      </c>
      <c r="W38" s="67">
        <f t="shared" si="7"/>
        <v>760.0194</v>
      </c>
      <c r="X38" s="210">
        <v>195</v>
      </c>
      <c r="Y38" s="208">
        <f t="shared" si="15"/>
        <v>429.975</v>
      </c>
      <c r="Z38" s="36">
        <v>205</v>
      </c>
      <c r="AA38" s="208">
        <f t="shared" si="16"/>
        <v>452.02500000000003</v>
      </c>
      <c r="AB38" s="211">
        <v>0</v>
      </c>
      <c r="AC38" s="206">
        <f t="shared" si="17"/>
        <v>0</v>
      </c>
      <c r="AD38" s="36"/>
      <c r="AE38" s="36"/>
      <c r="AF38" s="36">
        <f>Z38</f>
        <v>205</v>
      </c>
      <c r="AG38" s="208">
        <f t="shared" si="1"/>
        <v>452.02500000000003</v>
      </c>
      <c r="AH38" s="67">
        <f t="shared" si="37"/>
        <v>252.35500000000002</v>
      </c>
      <c r="AI38" s="67">
        <f t="shared" si="8"/>
        <v>556.4427750000001</v>
      </c>
      <c r="AJ38" s="36">
        <f t="shared" si="38"/>
        <v>485</v>
      </c>
      <c r="AK38" s="208">
        <f t="shared" si="2"/>
        <v>1069.425</v>
      </c>
      <c r="AL38" s="67">
        <f t="shared" si="39"/>
        <v>597.0350000000001</v>
      </c>
      <c r="AM38" s="67">
        <f t="shared" si="9"/>
        <v>1316.4621750000001</v>
      </c>
      <c r="AN38" s="210">
        <v>250</v>
      </c>
      <c r="AO38" s="208">
        <f t="shared" si="22"/>
        <v>551.25</v>
      </c>
      <c r="AP38" s="207">
        <v>260</v>
      </c>
      <c r="AQ38" s="208">
        <f t="shared" si="23"/>
        <v>573.3000000000001</v>
      </c>
      <c r="AR38" s="36">
        <v>270</v>
      </c>
      <c r="AS38" s="208">
        <f t="shared" si="24"/>
        <v>595.35</v>
      </c>
      <c r="AT38" s="36"/>
      <c r="AU38" s="36"/>
      <c r="AV38" s="36">
        <f>AR38</f>
        <v>270</v>
      </c>
      <c r="AW38" s="208">
        <f t="shared" si="3"/>
        <v>595.35</v>
      </c>
      <c r="AX38" s="67">
        <f t="shared" si="40"/>
        <v>332.37</v>
      </c>
      <c r="AY38" s="67">
        <f t="shared" si="10"/>
        <v>732.8758500000001</v>
      </c>
      <c r="AZ38" s="36">
        <f t="shared" si="41"/>
        <v>755</v>
      </c>
      <c r="BA38" s="208">
        <f t="shared" si="4"/>
        <v>1664.775</v>
      </c>
      <c r="BB38" s="67">
        <f t="shared" si="42"/>
        <v>929.4050000000001</v>
      </c>
      <c r="BC38" s="67">
        <f t="shared" si="11"/>
        <v>2049.3380250000005</v>
      </c>
      <c r="BD38" s="212"/>
    </row>
    <row r="39" spans="1:56" ht="12.75" customHeight="1" thickBot="1">
      <c r="A39" s="34">
        <v>1</v>
      </c>
      <c r="B39" s="4">
        <v>125</v>
      </c>
      <c r="C39" s="4">
        <v>275</v>
      </c>
      <c r="D39" s="4" t="s">
        <v>756</v>
      </c>
      <c r="E39" s="4" t="s">
        <v>5</v>
      </c>
      <c r="F39" s="4" t="s">
        <v>144</v>
      </c>
      <c r="G39" s="5">
        <v>24381</v>
      </c>
      <c r="H39" s="4" t="s">
        <v>8</v>
      </c>
      <c r="I39" s="6">
        <v>113.2</v>
      </c>
      <c r="J39" s="72">
        <f t="shared" si="5"/>
        <v>249.60600000000002</v>
      </c>
      <c r="K39" s="65">
        <v>1.1746</v>
      </c>
      <c r="L39" s="49">
        <v>265</v>
      </c>
      <c r="M39" s="110">
        <f t="shared" si="6"/>
        <v>584.325</v>
      </c>
      <c r="N39" s="25">
        <v>275</v>
      </c>
      <c r="O39" s="110">
        <f t="shared" si="12"/>
        <v>606.375</v>
      </c>
      <c r="P39" s="25">
        <v>280</v>
      </c>
      <c r="Q39" s="110">
        <f t="shared" si="13"/>
        <v>617.4</v>
      </c>
      <c r="R39" s="4"/>
      <c r="S39" s="4"/>
      <c r="T39" s="4">
        <f>P39</f>
        <v>280</v>
      </c>
      <c r="U39" s="110">
        <f t="shared" si="0"/>
        <v>617.4</v>
      </c>
      <c r="V39" s="65">
        <f t="shared" si="36"/>
        <v>328.88800000000003</v>
      </c>
      <c r="W39" s="65">
        <f t="shared" si="7"/>
        <v>725.19804</v>
      </c>
      <c r="X39" s="49">
        <v>195</v>
      </c>
      <c r="Y39" s="110">
        <f t="shared" si="15"/>
        <v>429.975</v>
      </c>
      <c r="Z39" s="4">
        <v>205</v>
      </c>
      <c r="AA39" s="110">
        <f t="shared" si="16"/>
        <v>452.02500000000003</v>
      </c>
      <c r="AB39" s="83">
        <v>0</v>
      </c>
      <c r="AC39" s="111">
        <f t="shared" si="17"/>
        <v>0</v>
      </c>
      <c r="AD39" s="4"/>
      <c r="AE39" s="4"/>
      <c r="AF39" s="4">
        <f>Z39</f>
        <v>205</v>
      </c>
      <c r="AG39" s="110">
        <f t="shared" si="1"/>
        <v>452.02500000000003</v>
      </c>
      <c r="AH39" s="65">
        <f t="shared" si="37"/>
        <v>240.793</v>
      </c>
      <c r="AI39" s="65">
        <f t="shared" si="8"/>
        <v>530.948565</v>
      </c>
      <c r="AJ39" s="4">
        <f t="shared" si="38"/>
        <v>485</v>
      </c>
      <c r="AK39" s="110">
        <f t="shared" si="2"/>
        <v>1069.425</v>
      </c>
      <c r="AL39" s="65">
        <f t="shared" si="39"/>
        <v>569.681</v>
      </c>
      <c r="AM39" s="65">
        <f t="shared" si="9"/>
        <v>1256.1466050000001</v>
      </c>
      <c r="AN39" s="49">
        <v>250</v>
      </c>
      <c r="AO39" s="110">
        <f t="shared" si="22"/>
        <v>551.25</v>
      </c>
      <c r="AP39" s="25">
        <v>260</v>
      </c>
      <c r="AQ39" s="110">
        <f t="shared" si="23"/>
        <v>573.3000000000001</v>
      </c>
      <c r="AR39" s="4">
        <v>270</v>
      </c>
      <c r="AS39" s="110">
        <f t="shared" si="24"/>
        <v>595.35</v>
      </c>
      <c r="AT39" s="4"/>
      <c r="AU39" s="4"/>
      <c r="AV39" s="4">
        <f>AR39</f>
        <v>270</v>
      </c>
      <c r="AW39" s="110">
        <f t="shared" si="3"/>
        <v>595.35</v>
      </c>
      <c r="AX39" s="65">
        <f t="shared" si="40"/>
        <v>317.142</v>
      </c>
      <c r="AY39" s="65">
        <f t="shared" si="10"/>
        <v>699.2981100000001</v>
      </c>
      <c r="AZ39" s="4">
        <f t="shared" si="41"/>
        <v>755</v>
      </c>
      <c r="BA39" s="110">
        <f t="shared" si="4"/>
        <v>1664.775</v>
      </c>
      <c r="BB39" s="65">
        <f t="shared" si="42"/>
        <v>886.8230000000001</v>
      </c>
      <c r="BC39" s="65">
        <f t="shared" si="11"/>
        <v>1955.4447150000003</v>
      </c>
      <c r="BD39" s="35"/>
    </row>
    <row r="40" spans="1:56" ht="13.5" thickBot="1">
      <c r="A40" s="176" t="s">
        <v>758</v>
      </c>
      <c r="B40" s="177">
        <v>140</v>
      </c>
      <c r="C40" s="177">
        <v>308</v>
      </c>
      <c r="D40" s="177" t="s">
        <v>757</v>
      </c>
      <c r="E40" s="177" t="s">
        <v>21</v>
      </c>
      <c r="F40" s="177" t="s">
        <v>144</v>
      </c>
      <c r="G40" s="178">
        <v>26111</v>
      </c>
      <c r="H40" s="177" t="s">
        <v>25</v>
      </c>
      <c r="I40" s="179">
        <v>134.6</v>
      </c>
      <c r="J40" s="180">
        <f t="shared" si="5"/>
        <v>296.793</v>
      </c>
      <c r="K40" s="181">
        <v>1.123</v>
      </c>
      <c r="L40" s="182">
        <v>315</v>
      </c>
      <c r="M40" s="183">
        <f t="shared" si="6"/>
        <v>694.575</v>
      </c>
      <c r="N40" s="184">
        <v>315</v>
      </c>
      <c r="O40" s="183">
        <f t="shared" si="12"/>
        <v>694.575</v>
      </c>
      <c r="P40" s="184">
        <v>315</v>
      </c>
      <c r="Q40" s="183">
        <f t="shared" si="13"/>
        <v>694.575</v>
      </c>
      <c r="R40" s="177"/>
      <c r="S40" s="177"/>
      <c r="T40" s="185">
        <v>0</v>
      </c>
      <c r="U40" s="186">
        <f t="shared" si="0"/>
        <v>0</v>
      </c>
      <c r="V40" s="181">
        <f t="shared" si="36"/>
        <v>0</v>
      </c>
      <c r="W40" s="181">
        <f t="shared" si="7"/>
        <v>0</v>
      </c>
      <c r="X40" s="182">
        <v>200</v>
      </c>
      <c r="Y40" s="183">
        <f t="shared" si="15"/>
        <v>441</v>
      </c>
      <c r="Z40" s="185">
        <v>0</v>
      </c>
      <c r="AA40" s="183">
        <f t="shared" si="16"/>
        <v>0</v>
      </c>
      <c r="AB40" s="185">
        <v>0</v>
      </c>
      <c r="AC40" s="183">
        <f t="shared" si="17"/>
        <v>0</v>
      </c>
      <c r="AD40" s="177"/>
      <c r="AE40" s="177"/>
      <c r="AF40" s="185">
        <v>0</v>
      </c>
      <c r="AG40" s="186">
        <f t="shared" si="1"/>
        <v>0</v>
      </c>
      <c r="AH40" s="181">
        <f t="shared" si="37"/>
        <v>0</v>
      </c>
      <c r="AI40" s="181">
        <f t="shared" si="8"/>
        <v>0</v>
      </c>
      <c r="AJ40" s="177">
        <f t="shared" si="38"/>
        <v>0</v>
      </c>
      <c r="AK40" s="186">
        <f t="shared" si="2"/>
        <v>0</v>
      </c>
      <c r="AL40" s="181">
        <f t="shared" si="39"/>
        <v>0</v>
      </c>
      <c r="AM40" s="181">
        <f t="shared" si="9"/>
        <v>0</v>
      </c>
      <c r="AN40" s="182">
        <v>280</v>
      </c>
      <c r="AO40" s="183">
        <f t="shared" si="22"/>
        <v>617.4</v>
      </c>
      <c r="AP40" s="184">
        <v>0</v>
      </c>
      <c r="AQ40" s="183">
        <f t="shared" si="23"/>
        <v>0</v>
      </c>
      <c r="AR40" s="185">
        <v>0</v>
      </c>
      <c r="AS40" s="183">
        <f t="shared" si="24"/>
        <v>0</v>
      </c>
      <c r="AT40" s="177"/>
      <c r="AU40" s="177"/>
      <c r="AV40" s="185">
        <v>0</v>
      </c>
      <c r="AW40" s="186">
        <f t="shared" si="3"/>
        <v>0</v>
      </c>
      <c r="AX40" s="181">
        <f t="shared" si="40"/>
        <v>0</v>
      </c>
      <c r="AY40" s="181">
        <f t="shared" si="10"/>
        <v>0</v>
      </c>
      <c r="AZ40" s="177">
        <f t="shared" si="41"/>
        <v>0</v>
      </c>
      <c r="BA40" s="186">
        <f t="shared" si="4"/>
        <v>0</v>
      </c>
      <c r="BB40" s="181">
        <f t="shared" si="42"/>
        <v>0</v>
      </c>
      <c r="BC40" s="181">
        <f t="shared" si="11"/>
        <v>0</v>
      </c>
      <c r="BD40" s="187"/>
    </row>
    <row r="42" spans="3:4" ht="12.75">
      <c r="C42" s="315"/>
      <c r="D42" s="316" t="s">
        <v>761</v>
      </c>
    </row>
  </sheetData>
  <sheetProtection/>
  <mergeCells count="17">
    <mergeCell ref="F3:F4"/>
    <mergeCell ref="G3:G4"/>
    <mergeCell ref="A3:A4"/>
    <mergeCell ref="B3:B4"/>
    <mergeCell ref="D3:D4"/>
    <mergeCell ref="E3:E4"/>
    <mergeCell ref="C3:C4"/>
    <mergeCell ref="BD3:BD4"/>
    <mergeCell ref="H3:H4"/>
    <mergeCell ref="I3:I4"/>
    <mergeCell ref="K3:K4"/>
    <mergeCell ref="J3:J4"/>
    <mergeCell ref="L3:W3"/>
    <mergeCell ref="AJ3:AM3"/>
    <mergeCell ref="X3:AI3"/>
    <mergeCell ref="AZ3:BC3"/>
    <mergeCell ref="AN3:AY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6"/>
  <sheetViews>
    <sheetView zoomScalePageLayoutView="0" workbookViewId="0" topLeftCell="A22">
      <selection activeCell="D46" sqref="D46"/>
    </sheetView>
  </sheetViews>
  <sheetFormatPr defaultColWidth="9.00390625" defaultRowHeight="12.75"/>
  <cols>
    <col min="1" max="1" width="6.125" style="12" bestFit="1" customWidth="1"/>
    <col min="2" max="2" width="6.00390625" style="12" hidden="1" customWidth="1"/>
    <col min="3" max="3" width="6.00390625" style="12" customWidth="1"/>
    <col min="4" max="4" width="22.875" style="12" bestFit="1" customWidth="1"/>
    <col min="5" max="5" width="23.125" style="12" hidden="1" customWidth="1"/>
    <col min="6" max="6" width="24.75390625" style="12" bestFit="1" customWidth="1"/>
    <col min="7" max="7" width="11.125" style="12" customWidth="1"/>
    <col min="8" max="8" width="15.00390625" style="12" customWidth="1"/>
    <col min="9" max="9" width="7.75390625" style="13" hidden="1" customWidth="1"/>
    <col min="10" max="10" width="7.75390625" style="13" customWidth="1"/>
    <col min="11" max="11" width="9.125" style="56" customWidth="1"/>
    <col min="12" max="12" width="7.25390625" style="12" hidden="1" customWidth="1"/>
    <col min="13" max="13" width="7.25390625" style="104" customWidth="1"/>
    <col min="14" max="14" width="8.375" style="7" hidden="1" customWidth="1"/>
    <col min="15" max="15" width="8.375" style="104" customWidth="1"/>
    <col min="16" max="16" width="6.75390625" style="7" hidden="1" customWidth="1"/>
    <col min="17" max="17" width="6.75390625" style="104" customWidth="1"/>
    <col min="18" max="18" width="7.25390625" style="12" hidden="1" customWidth="1"/>
    <col min="19" max="19" width="7.25390625" style="104" customWidth="1"/>
    <col min="20" max="20" width="7.00390625" style="15" hidden="1" customWidth="1"/>
    <col min="21" max="21" width="7.00390625" style="107" customWidth="1"/>
    <col min="22" max="22" width="10.75390625" style="56" hidden="1" customWidth="1"/>
    <col min="23" max="23" width="10.75390625" style="56" customWidth="1"/>
    <col min="24" max="24" width="7.00390625" style="12" hidden="1" customWidth="1"/>
    <col min="25" max="25" width="7.00390625" style="104" customWidth="1"/>
    <col min="26" max="26" width="7.75390625" style="12" hidden="1" customWidth="1"/>
    <col min="27" max="27" width="7.75390625" style="104" customWidth="1"/>
    <col min="28" max="28" width="7.125" style="12" hidden="1" customWidth="1"/>
    <col min="29" max="29" width="7.125" style="104" customWidth="1"/>
    <col min="30" max="30" width="6.25390625" style="12" hidden="1" customWidth="1"/>
    <col min="31" max="31" width="6.25390625" style="104" customWidth="1"/>
    <col min="32" max="32" width="7.625" style="15" hidden="1" customWidth="1"/>
    <col min="33" max="33" width="7.625" style="107" customWidth="1"/>
    <col min="34" max="34" width="10.625" style="56" hidden="1" customWidth="1"/>
    <col min="35" max="35" width="10.625" style="56" customWidth="1"/>
    <col min="36" max="36" width="7.625" style="15" hidden="1" customWidth="1"/>
    <col min="37" max="37" width="7.625" style="15" customWidth="1"/>
    <col min="38" max="38" width="10.875" style="56" hidden="1" customWidth="1"/>
    <col min="39" max="39" width="10.875" style="56" customWidth="1"/>
    <col min="40" max="40" width="7.00390625" style="12" hidden="1" customWidth="1"/>
    <col min="41" max="41" width="7.00390625" style="12" customWidth="1"/>
    <col min="42" max="42" width="7.125" style="7" hidden="1" customWidth="1"/>
    <col min="43" max="43" width="7.125" style="7" customWidth="1"/>
    <col min="44" max="44" width="7.00390625" style="12" hidden="1" customWidth="1"/>
    <col min="45" max="45" width="7.00390625" style="12" customWidth="1"/>
    <col min="46" max="46" width="7.375" style="12" hidden="1" customWidth="1"/>
    <col min="47" max="47" width="7.375" style="12" customWidth="1"/>
    <col min="48" max="48" width="7.625" style="15" hidden="1" customWidth="1"/>
    <col min="49" max="49" width="7.625" style="15" customWidth="1"/>
    <col min="50" max="50" width="10.75390625" style="56" hidden="1" customWidth="1"/>
    <col min="51" max="51" width="10.75390625" style="56" customWidth="1"/>
    <col min="52" max="52" width="7.25390625" style="15" hidden="1" customWidth="1"/>
    <col min="53" max="53" width="7.25390625" style="15" customWidth="1"/>
    <col min="54" max="54" width="11.125" style="56" hidden="1" customWidth="1"/>
    <col min="55" max="55" width="11.125" style="56" customWidth="1"/>
    <col min="56" max="56" width="21.375" style="12" bestFit="1" customWidth="1"/>
    <col min="57" max="16384" width="9.125" style="12" customWidth="1"/>
  </cols>
  <sheetData>
    <row r="1" spans="4:53" ht="20.25">
      <c r="D1" s="8"/>
      <c r="E1" s="8"/>
      <c r="F1" s="8"/>
      <c r="G1" s="10" t="s">
        <v>235</v>
      </c>
      <c r="I1" s="9"/>
      <c r="J1" s="9"/>
      <c r="K1" s="54"/>
      <c r="L1" s="8"/>
      <c r="M1" s="93"/>
      <c r="N1" s="21"/>
      <c r="O1" s="93"/>
      <c r="P1" s="21"/>
      <c r="Q1" s="93"/>
      <c r="R1" s="8"/>
      <c r="S1" s="93"/>
      <c r="T1" s="8"/>
      <c r="U1" s="93"/>
      <c r="V1" s="55"/>
      <c r="W1" s="55"/>
      <c r="X1" s="8"/>
      <c r="Y1" s="93"/>
      <c r="Z1" s="8"/>
      <c r="AA1" s="93"/>
      <c r="AB1" s="8"/>
      <c r="AC1" s="93"/>
      <c r="AD1" s="8"/>
      <c r="AE1" s="93"/>
      <c r="AF1" s="26"/>
      <c r="AG1" s="104"/>
      <c r="AJ1" s="12"/>
      <c r="AK1" s="12"/>
      <c r="AV1" s="12"/>
      <c r="AW1" s="12"/>
      <c r="AZ1" s="12"/>
      <c r="BA1" s="12"/>
    </row>
    <row r="2" spans="4:55" s="27" customFormat="1" ht="12" thickBot="1">
      <c r="D2" s="18"/>
      <c r="E2" s="18"/>
      <c r="F2" s="18"/>
      <c r="G2" s="18"/>
      <c r="H2" s="18"/>
      <c r="I2" s="24"/>
      <c r="J2" s="24"/>
      <c r="K2" s="57"/>
      <c r="L2" s="18"/>
      <c r="M2" s="94"/>
      <c r="N2" s="22"/>
      <c r="O2" s="94"/>
      <c r="P2" s="22"/>
      <c r="Q2" s="94"/>
      <c r="R2" s="18"/>
      <c r="S2" s="94"/>
      <c r="T2" s="18"/>
      <c r="U2" s="94"/>
      <c r="V2" s="57"/>
      <c r="W2" s="57"/>
      <c r="X2" s="18"/>
      <c r="Y2" s="94"/>
      <c r="Z2" s="18"/>
      <c r="AA2" s="94"/>
      <c r="AB2" s="18"/>
      <c r="AC2" s="94"/>
      <c r="AD2" s="18"/>
      <c r="AE2" s="94"/>
      <c r="AF2" s="28"/>
      <c r="AG2" s="108"/>
      <c r="AH2" s="58"/>
      <c r="AI2" s="58"/>
      <c r="AL2" s="58"/>
      <c r="AM2" s="58"/>
      <c r="AP2" s="29"/>
      <c r="AQ2" s="29"/>
      <c r="AX2" s="58"/>
      <c r="AY2" s="58"/>
      <c r="BB2" s="58"/>
      <c r="BC2" s="58"/>
    </row>
    <row r="3" spans="1:56" ht="12.75">
      <c r="A3" s="333" t="s">
        <v>128</v>
      </c>
      <c r="B3" s="323" t="s">
        <v>2</v>
      </c>
      <c r="C3" s="331" t="s">
        <v>127</v>
      </c>
      <c r="D3" s="323" t="s">
        <v>129</v>
      </c>
      <c r="E3" s="331" t="s">
        <v>22</v>
      </c>
      <c r="F3" s="323" t="s">
        <v>130</v>
      </c>
      <c r="G3" s="323" t="s">
        <v>131</v>
      </c>
      <c r="H3" s="323" t="s">
        <v>236</v>
      </c>
      <c r="I3" s="325" t="s">
        <v>1</v>
      </c>
      <c r="J3" s="329" t="s">
        <v>132</v>
      </c>
      <c r="K3" s="327" t="s">
        <v>133</v>
      </c>
      <c r="L3" s="320" t="s">
        <v>134</v>
      </c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320" t="s">
        <v>137</v>
      </c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2"/>
      <c r="AJ3" s="320" t="s">
        <v>138</v>
      </c>
      <c r="AK3" s="321"/>
      <c r="AL3" s="321"/>
      <c r="AM3" s="322"/>
      <c r="AN3" s="320" t="s">
        <v>139</v>
      </c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2"/>
      <c r="AZ3" s="320" t="s">
        <v>136</v>
      </c>
      <c r="BA3" s="321"/>
      <c r="BB3" s="321"/>
      <c r="BC3" s="322"/>
      <c r="BD3" s="318" t="s">
        <v>140</v>
      </c>
    </row>
    <row r="4" spans="1:56" s="14" customFormat="1" ht="12" thickBot="1">
      <c r="A4" s="334"/>
      <c r="B4" s="324"/>
      <c r="C4" s="332"/>
      <c r="D4" s="324"/>
      <c r="E4" s="332"/>
      <c r="F4" s="324"/>
      <c r="G4" s="324"/>
      <c r="H4" s="324"/>
      <c r="I4" s="326"/>
      <c r="J4" s="330"/>
      <c r="K4" s="328"/>
      <c r="L4" s="59">
        <v>1</v>
      </c>
      <c r="M4" s="60">
        <v>1</v>
      </c>
      <c r="N4" s="60">
        <v>2</v>
      </c>
      <c r="O4" s="60">
        <v>2</v>
      </c>
      <c r="P4" s="60">
        <v>3</v>
      </c>
      <c r="Q4" s="60">
        <v>3</v>
      </c>
      <c r="R4" s="59">
        <v>4</v>
      </c>
      <c r="S4" s="60">
        <v>4</v>
      </c>
      <c r="T4" s="61" t="s">
        <v>135</v>
      </c>
      <c r="U4" s="106" t="s">
        <v>135</v>
      </c>
      <c r="V4" s="62" t="s">
        <v>133</v>
      </c>
      <c r="W4" s="62" t="s">
        <v>133</v>
      </c>
      <c r="X4" s="59">
        <v>1</v>
      </c>
      <c r="Y4" s="60">
        <v>1</v>
      </c>
      <c r="Z4" s="59">
        <v>2</v>
      </c>
      <c r="AA4" s="60">
        <v>2</v>
      </c>
      <c r="AB4" s="59">
        <v>3</v>
      </c>
      <c r="AC4" s="60">
        <v>3</v>
      </c>
      <c r="AD4" s="59">
        <v>4</v>
      </c>
      <c r="AE4" s="60">
        <v>4</v>
      </c>
      <c r="AF4" s="61" t="s">
        <v>135</v>
      </c>
      <c r="AG4" s="106" t="s">
        <v>135</v>
      </c>
      <c r="AH4" s="62" t="s">
        <v>133</v>
      </c>
      <c r="AI4" s="62" t="s">
        <v>133</v>
      </c>
      <c r="AJ4" s="59" t="s">
        <v>138</v>
      </c>
      <c r="AK4" s="59" t="s">
        <v>138</v>
      </c>
      <c r="AL4" s="62" t="s">
        <v>133</v>
      </c>
      <c r="AM4" s="62" t="s">
        <v>133</v>
      </c>
      <c r="AN4" s="59">
        <v>1</v>
      </c>
      <c r="AO4" s="59">
        <v>1</v>
      </c>
      <c r="AP4" s="60">
        <v>2</v>
      </c>
      <c r="AQ4" s="60">
        <v>2</v>
      </c>
      <c r="AR4" s="59">
        <v>3</v>
      </c>
      <c r="AS4" s="59">
        <v>3</v>
      </c>
      <c r="AT4" s="59">
        <v>4</v>
      </c>
      <c r="AU4" s="59">
        <v>4</v>
      </c>
      <c r="AV4" s="61" t="s">
        <v>135</v>
      </c>
      <c r="AW4" s="61" t="s">
        <v>135</v>
      </c>
      <c r="AX4" s="62" t="s">
        <v>133</v>
      </c>
      <c r="AY4" s="62" t="s">
        <v>133</v>
      </c>
      <c r="AZ4" s="61" t="s">
        <v>136</v>
      </c>
      <c r="BA4" s="61" t="s">
        <v>136</v>
      </c>
      <c r="BB4" s="62" t="s">
        <v>133</v>
      </c>
      <c r="BC4" s="62" t="s">
        <v>133</v>
      </c>
      <c r="BD4" s="319"/>
    </row>
    <row r="5" spans="1:56" s="40" customFormat="1" ht="16.5" thickBot="1">
      <c r="A5" s="270"/>
      <c r="B5" s="116"/>
      <c r="C5" s="116"/>
      <c r="D5" s="116" t="s">
        <v>141</v>
      </c>
      <c r="E5" s="116"/>
      <c r="F5" s="116"/>
      <c r="G5" s="271"/>
      <c r="H5" s="116"/>
      <c r="I5" s="272"/>
      <c r="J5" s="272"/>
      <c r="K5" s="119"/>
      <c r="L5" s="113"/>
      <c r="M5" s="273"/>
      <c r="N5" s="118"/>
      <c r="O5" s="117"/>
      <c r="P5" s="274"/>
      <c r="Q5" s="273"/>
      <c r="R5" s="116"/>
      <c r="S5" s="117"/>
      <c r="T5" s="116"/>
      <c r="U5" s="117"/>
      <c r="V5" s="119"/>
      <c r="W5" s="119"/>
      <c r="X5" s="118"/>
      <c r="Y5" s="117"/>
      <c r="Z5" s="116"/>
      <c r="AA5" s="117"/>
      <c r="AB5" s="116"/>
      <c r="AC5" s="117"/>
      <c r="AD5" s="116"/>
      <c r="AE5" s="117"/>
      <c r="AF5" s="116"/>
      <c r="AG5" s="117"/>
      <c r="AH5" s="119"/>
      <c r="AI5" s="119"/>
      <c r="AJ5" s="116"/>
      <c r="AK5" s="116"/>
      <c r="AL5" s="119"/>
      <c r="AM5" s="119"/>
      <c r="AN5" s="116"/>
      <c r="AO5" s="116"/>
      <c r="AP5" s="118"/>
      <c r="AQ5" s="118"/>
      <c r="AR5" s="116"/>
      <c r="AS5" s="116"/>
      <c r="AT5" s="116"/>
      <c r="AU5" s="116"/>
      <c r="AV5" s="116"/>
      <c r="AW5" s="116"/>
      <c r="AX5" s="119"/>
      <c r="AY5" s="119"/>
      <c r="AZ5" s="116"/>
      <c r="BA5" s="116"/>
      <c r="BB5" s="119"/>
      <c r="BC5" s="119"/>
      <c r="BD5" s="275"/>
    </row>
    <row r="6" spans="1:56" ht="12.75">
      <c r="A6" s="201">
        <v>1</v>
      </c>
      <c r="B6" s="36">
        <v>56</v>
      </c>
      <c r="C6" s="36">
        <v>123</v>
      </c>
      <c r="D6" s="36" t="s">
        <v>238</v>
      </c>
      <c r="E6" s="36" t="s">
        <v>5</v>
      </c>
      <c r="F6" s="36" t="s">
        <v>144</v>
      </c>
      <c r="G6" s="202">
        <v>33999</v>
      </c>
      <c r="H6" s="36" t="s">
        <v>9</v>
      </c>
      <c r="I6" s="203">
        <v>54.3</v>
      </c>
      <c r="J6" s="203">
        <f>I6*2.205</f>
        <v>119.7315</v>
      </c>
      <c r="K6" s="67">
        <v>2.181</v>
      </c>
      <c r="L6" s="285">
        <v>140</v>
      </c>
      <c r="M6" s="233">
        <f>L6*2.205</f>
        <v>308.7</v>
      </c>
      <c r="N6" s="207">
        <v>140</v>
      </c>
      <c r="O6" s="301">
        <f>N6*2.205</f>
        <v>308.7</v>
      </c>
      <c r="P6" s="285">
        <v>145</v>
      </c>
      <c r="Q6" s="233">
        <f>P6*2.205</f>
        <v>319.725</v>
      </c>
      <c r="R6" s="36"/>
      <c r="S6" s="232"/>
      <c r="T6" s="36">
        <f>N6</f>
        <v>140</v>
      </c>
      <c r="U6" s="232">
        <f aca="true" t="shared" si="0" ref="U6:U44">T6*2.205</f>
        <v>308.7</v>
      </c>
      <c r="V6" s="67">
        <f>T6*K6</f>
        <v>305.34000000000003</v>
      </c>
      <c r="W6" s="67">
        <f>U6*K6</f>
        <v>673.2746999999999</v>
      </c>
      <c r="X6" s="207">
        <v>85</v>
      </c>
      <c r="Y6" s="301">
        <f>X6*2.205</f>
        <v>187.425</v>
      </c>
      <c r="Z6" s="268">
        <v>90</v>
      </c>
      <c r="AA6" s="233">
        <f>Z6*2.205</f>
        <v>198.45000000000002</v>
      </c>
      <c r="AB6" s="268">
        <v>90</v>
      </c>
      <c r="AC6" s="233">
        <f>AB6*2.205</f>
        <v>198.45000000000002</v>
      </c>
      <c r="AD6" s="36"/>
      <c r="AE6" s="232"/>
      <c r="AF6" s="36">
        <f>X6</f>
        <v>85</v>
      </c>
      <c r="AG6" s="232">
        <f aca="true" t="shared" si="1" ref="AG6:AG44">AF6*2.205</f>
        <v>187.425</v>
      </c>
      <c r="AH6" s="67">
        <f>AF6*K6</f>
        <v>185.385</v>
      </c>
      <c r="AI6" s="67">
        <f>AG6*K6</f>
        <v>408.773925</v>
      </c>
      <c r="AJ6" s="36">
        <f>AF6+T6</f>
        <v>225</v>
      </c>
      <c r="AK6" s="232">
        <f aca="true" t="shared" si="2" ref="AK6:AK44">AJ6*2.205</f>
        <v>496.125</v>
      </c>
      <c r="AL6" s="67">
        <f>AJ6*K6</f>
        <v>490.725</v>
      </c>
      <c r="AM6" s="67">
        <f>AK6*K6</f>
        <v>1082.0486250000001</v>
      </c>
      <c r="AN6" s="36">
        <v>120</v>
      </c>
      <c r="AO6" s="301">
        <f>AN6*2.205</f>
        <v>264.6</v>
      </c>
      <c r="AP6" s="285">
        <v>140</v>
      </c>
      <c r="AQ6" s="233">
        <f>AP6*2.205</f>
        <v>308.7</v>
      </c>
      <c r="AR6" s="268">
        <v>0</v>
      </c>
      <c r="AS6" s="233">
        <f>AR6*2.205</f>
        <v>0</v>
      </c>
      <c r="AT6" s="36"/>
      <c r="AU6" s="36"/>
      <c r="AV6" s="36">
        <f>AN6</f>
        <v>120</v>
      </c>
      <c r="AW6" s="232">
        <f aca="true" t="shared" si="3" ref="AW6:AW44">AV6*2.205</f>
        <v>264.6</v>
      </c>
      <c r="AX6" s="67">
        <f>AV6*K6</f>
        <v>261.72</v>
      </c>
      <c r="AY6" s="67">
        <f>AW6*K6</f>
        <v>577.0926000000001</v>
      </c>
      <c r="AZ6" s="36">
        <f>AV6+AF6+T6</f>
        <v>345</v>
      </c>
      <c r="BA6" s="301">
        <f aca="true" t="shared" si="4" ref="BA6:BA44">AZ6*2.205</f>
        <v>760.725</v>
      </c>
      <c r="BB6" s="67">
        <f>AZ6*K6</f>
        <v>752.445</v>
      </c>
      <c r="BC6" s="67">
        <f>BA6*K6</f>
        <v>1659.141225</v>
      </c>
      <c r="BD6" s="212"/>
    </row>
    <row r="7" spans="1:56" ht="13.5" thickBot="1">
      <c r="A7" s="34">
        <v>1</v>
      </c>
      <c r="B7" s="4">
        <v>56</v>
      </c>
      <c r="C7" s="4">
        <v>123</v>
      </c>
      <c r="D7" s="4" t="s">
        <v>150</v>
      </c>
      <c r="E7" s="4" t="s">
        <v>29</v>
      </c>
      <c r="F7" s="4" t="s">
        <v>145</v>
      </c>
      <c r="G7" s="5">
        <v>33495</v>
      </c>
      <c r="H7" s="4" t="s">
        <v>12</v>
      </c>
      <c r="I7" s="6">
        <v>53.6</v>
      </c>
      <c r="J7" s="6">
        <f aca="true" t="shared" si="5" ref="J7:J44">I7*2.205</f>
        <v>118.188</v>
      </c>
      <c r="K7" s="65">
        <v>2.1486</v>
      </c>
      <c r="L7" s="286">
        <v>110</v>
      </c>
      <c r="M7" s="105">
        <f aca="true" t="shared" si="6" ref="M7:O44">L7*2.205</f>
        <v>242.55</v>
      </c>
      <c r="N7" s="50">
        <v>110</v>
      </c>
      <c r="O7" s="103">
        <f>N7*2.205</f>
        <v>242.55</v>
      </c>
      <c r="P7" s="52">
        <v>120</v>
      </c>
      <c r="Q7" s="105">
        <f>P7*2.205</f>
        <v>264.6</v>
      </c>
      <c r="R7" s="4"/>
      <c r="S7" s="103"/>
      <c r="T7" s="4">
        <f>N7</f>
        <v>110</v>
      </c>
      <c r="U7" s="103">
        <f t="shared" si="0"/>
        <v>242.55</v>
      </c>
      <c r="V7" s="65">
        <f>T7*K7</f>
        <v>236.346</v>
      </c>
      <c r="W7" s="65">
        <f aca="true" t="shared" si="7" ref="W7:W44">U7*K7</f>
        <v>521.1429300000001</v>
      </c>
      <c r="X7" s="25">
        <v>45</v>
      </c>
      <c r="Y7" s="103">
        <f>X7*2.205</f>
        <v>99.22500000000001</v>
      </c>
      <c r="Z7" s="51">
        <v>50</v>
      </c>
      <c r="AA7" s="105">
        <f>Z7*2.205</f>
        <v>110.25</v>
      </c>
      <c r="AB7" s="51">
        <v>50</v>
      </c>
      <c r="AC7" s="105">
        <f>AB7*2.205</f>
        <v>110.25</v>
      </c>
      <c r="AD7" s="4"/>
      <c r="AE7" s="103"/>
      <c r="AF7" s="4">
        <f>X7</f>
        <v>45</v>
      </c>
      <c r="AG7" s="103">
        <f t="shared" si="1"/>
        <v>99.22500000000001</v>
      </c>
      <c r="AH7" s="65">
        <f>AF7*K7</f>
        <v>96.687</v>
      </c>
      <c r="AI7" s="65">
        <f aca="true" t="shared" si="8" ref="AI7:AI44">AG7*K7</f>
        <v>213.194835</v>
      </c>
      <c r="AJ7" s="4">
        <f>AF7+T7</f>
        <v>155</v>
      </c>
      <c r="AK7" s="103">
        <f t="shared" si="2"/>
        <v>341.77500000000003</v>
      </c>
      <c r="AL7" s="65">
        <f>AJ7*K7</f>
        <v>333.033</v>
      </c>
      <c r="AM7" s="65">
        <f aca="true" t="shared" si="9" ref="AM7:AM44">AK7*K7</f>
        <v>734.3377650000001</v>
      </c>
      <c r="AN7" s="4">
        <v>110</v>
      </c>
      <c r="AO7" s="103">
        <f>AN7*2.205</f>
        <v>242.55</v>
      </c>
      <c r="AP7" s="52">
        <v>120</v>
      </c>
      <c r="AQ7" s="105">
        <f>AP7*2.205</f>
        <v>264.6</v>
      </c>
      <c r="AR7" s="4">
        <v>120</v>
      </c>
      <c r="AS7" s="103">
        <f>AR7*2.205</f>
        <v>264.6</v>
      </c>
      <c r="AT7" s="4"/>
      <c r="AU7" s="4"/>
      <c r="AV7" s="4">
        <f>AR7</f>
        <v>120</v>
      </c>
      <c r="AW7" s="103">
        <f t="shared" si="3"/>
        <v>264.6</v>
      </c>
      <c r="AX7" s="65">
        <f>AV7*K7</f>
        <v>257.832</v>
      </c>
      <c r="AY7" s="65">
        <f aca="true" t="shared" si="10" ref="AY7:AY44">AW7*K7</f>
        <v>568.5195600000001</v>
      </c>
      <c r="AZ7" s="4">
        <f>AV7+AF7+T7</f>
        <v>275</v>
      </c>
      <c r="BA7" s="103">
        <f t="shared" si="4"/>
        <v>606.375</v>
      </c>
      <c r="BB7" s="65">
        <f>AZ7*K7</f>
        <v>590.865</v>
      </c>
      <c r="BC7" s="65">
        <f aca="true" t="shared" si="11" ref="BC7:BC44">BA7*K7</f>
        <v>1302.857325</v>
      </c>
      <c r="BD7" s="35"/>
    </row>
    <row r="8" spans="1:80" s="23" customFormat="1" ht="15.75" thickBot="1">
      <c r="A8" s="142">
        <v>1</v>
      </c>
      <c r="B8" s="143">
        <v>60</v>
      </c>
      <c r="C8" s="143">
        <v>132</v>
      </c>
      <c r="D8" s="143" t="s">
        <v>239</v>
      </c>
      <c r="E8" s="143" t="s">
        <v>5</v>
      </c>
      <c r="F8" s="143" t="s">
        <v>144</v>
      </c>
      <c r="G8" s="144">
        <v>30069</v>
      </c>
      <c r="H8" s="143" t="s">
        <v>8</v>
      </c>
      <c r="I8" s="145">
        <v>59.6</v>
      </c>
      <c r="J8" s="145">
        <f t="shared" si="5"/>
        <v>131.418</v>
      </c>
      <c r="K8" s="147">
        <v>1.9127</v>
      </c>
      <c r="L8" s="279">
        <v>125</v>
      </c>
      <c r="M8" s="242">
        <f t="shared" si="6"/>
        <v>275.625</v>
      </c>
      <c r="N8" s="149">
        <v>130</v>
      </c>
      <c r="O8" s="221">
        <f>N8*2.205</f>
        <v>286.65000000000003</v>
      </c>
      <c r="P8" s="280">
        <v>132.5</v>
      </c>
      <c r="Q8" s="242">
        <f>P8*2.205</f>
        <v>292.1625</v>
      </c>
      <c r="R8" s="143"/>
      <c r="S8" s="221"/>
      <c r="T8" s="143">
        <f>N8</f>
        <v>130</v>
      </c>
      <c r="U8" s="221">
        <f t="shared" si="0"/>
        <v>286.65000000000003</v>
      </c>
      <c r="V8" s="147">
        <f>T8*K8</f>
        <v>248.651</v>
      </c>
      <c r="W8" s="147">
        <f t="shared" si="7"/>
        <v>548.2754550000001</v>
      </c>
      <c r="X8" s="149">
        <v>62.5</v>
      </c>
      <c r="Y8" s="221">
        <f>X8*2.205</f>
        <v>137.8125</v>
      </c>
      <c r="Z8" s="281">
        <v>67.5</v>
      </c>
      <c r="AA8" s="242">
        <f>Z8*2.205</f>
        <v>148.8375</v>
      </c>
      <c r="AB8" s="281">
        <v>67.5</v>
      </c>
      <c r="AC8" s="242">
        <f>AB8*2.205</f>
        <v>148.8375</v>
      </c>
      <c r="AD8" s="143"/>
      <c r="AE8" s="221"/>
      <c r="AF8" s="143">
        <f>X8</f>
        <v>62.5</v>
      </c>
      <c r="AG8" s="221">
        <f t="shared" si="1"/>
        <v>137.8125</v>
      </c>
      <c r="AH8" s="147">
        <f>AF8*K8</f>
        <v>119.54375</v>
      </c>
      <c r="AI8" s="147">
        <f t="shared" si="8"/>
        <v>263.59396875</v>
      </c>
      <c r="AJ8" s="143">
        <f>AF8+T8</f>
        <v>192.5</v>
      </c>
      <c r="AK8" s="221">
        <f t="shared" si="2"/>
        <v>424.46250000000003</v>
      </c>
      <c r="AL8" s="147">
        <f>AJ8*K8</f>
        <v>368.19475</v>
      </c>
      <c r="AM8" s="147">
        <f t="shared" si="9"/>
        <v>811.8694237500001</v>
      </c>
      <c r="AN8" s="143">
        <v>117.5</v>
      </c>
      <c r="AO8" s="221">
        <f>AN8*2.205</f>
        <v>259.08750000000003</v>
      </c>
      <c r="AP8" s="149">
        <v>122.5</v>
      </c>
      <c r="AQ8" s="221">
        <f>AP8*2.205</f>
        <v>270.1125</v>
      </c>
      <c r="AR8" s="143">
        <v>125</v>
      </c>
      <c r="AS8" s="221">
        <f>AR8*2.205</f>
        <v>275.625</v>
      </c>
      <c r="AT8" s="143"/>
      <c r="AU8" s="143"/>
      <c r="AV8" s="143">
        <f>AR8</f>
        <v>125</v>
      </c>
      <c r="AW8" s="221">
        <f t="shared" si="3"/>
        <v>275.625</v>
      </c>
      <c r="AX8" s="147">
        <f>AV8*K8</f>
        <v>239.0875</v>
      </c>
      <c r="AY8" s="147">
        <f t="shared" si="10"/>
        <v>527.1879375</v>
      </c>
      <c r="AZ8" s="143">
        <f>AV8+AF8+T8</f>
        <v>317.5</v>
      </c>
      <c r="BA8" s="221">
        <f t="shared" si="4"/>
        <v>700.0875</v>
      </c>
      <c r="BB8" s="147">
        <f>AZ8*K8</f>
        <v>607.28225</v>
      </c>
      <c r="BC8" s="147">
        <f t="shared" si="11"/>
        <v>1339.05736125</v>
      </c>
      <c r="BD8" s="153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spans="1:56" ht="12.75">
      <c r="A9" s="201">
        <v>1</v>
      </c>
      <c r="B9" s="36">
        <v>67.5</v>
      </c>
      <c r="C9" s="36">
        <v>148</v>
      </c>
      <c r="D9" s="36" t="s">
        <v>240</v>
      </c>
      <c r="E9" s="36" t="s">
        <v>43</v>
      </c>
      <c r="F9" s="36" t="s">
        <v>144</v>
      </c>
      <c r="G9" s="202">
        <v>34963</v>
      </c>
      <c r="H9" s="36" t="s">
        <v>10</v>
      </c>
      <c r="I9" s="203">
        <v>66.8</v>
      </c>
      <c r="J9" s="203">
        <f t="shared" si="5"/>
        <v>147.294</v>
      </c>
      <c r="K9" s="67">
        <v>1.9598</v>
      </c>
      <c r="L9" s="207">
        <v>90</v>
      </c>
      <c r="M9" s="232">
        <f t="shared" si="6"/>
        <v>198.45000000000002</v>
      </c>
      <c r="N9" s="207">
        <v>105</v>
      </c>
      <c r="O9" s="232">
        <f t="shared" si="6"/>
        <v>231.525</v>
      </c>
      <c r="P9" s="207">
        <v>115</v>
      </c>
      <c r="Q9" s="232">
        <f>P9*2.205</f>
        <v>253.57500000000002</v>
      </c>
      <c r="R9" s="36"/>
      <c r="S9" s="232"/>
      <c r="T9" s="36">
        <f>P9</f>
        <v>115</v>
      </c>
      <c r="U9" s="232">
        <f>T9*2.205</f>
        <v>253.57500000000002</v>
      </c>
      <c r="V9" s="67">
        <f>T9*K9</f>
        <v>225.377</v>
      </c>
      <c r="W9" s="67">
        <f t="shared" si="7"/>
        <v>496.95628500000004</v>
      </c>
      <c r="X9" s="207">
        <v>55</v>
      </c>
      <c r="Y9" s="232">
        <f>X9*2.205</f>
        <v>121.275</v>
      </c>
      <c r="Z9" s="36">
        <v>62.5</v>
      </c>
      <c r="AA9" s="232">
        <f>Z9*2.205</f>
        <v>137.8125</v>
      </c>
      <c r="AB9" s="268">
        <v>67.5</v>
      </c>
      <c r="AC9" s="233">
        <f>AB9*2.205</f>
        <v>148.8375</v>
      </c>
      <c r="AD9" s="36"/>
      <c r="AE9" s="232"/>
      <c r="AF9" s="36">
        <f>Z9</f>
        <v>62.5</v>
      </c>
      <c r="AG9" s="232">
        <f t="shared" si="1"/>
        <v>137.8125</v>
      </c>
      <c r="AH9" s="67">
        <f>AF9*K9</f>
        <v>122.4875</v>
      </c>
      <c r="AI9" s="67">
        <f t="shared" si="8"/>
        <v>270.0849375</v>
      </c>
      <c r="AJ9" s="36">
        <f>AF9+T9</f>
        <v>177.5</v>
      </c>
      <c r="AK9" s="232">
        <f t="shared" si="2"/>
        <v>391.3875</v>
      </c>
      <c r="AL9" s="67">
        <f>AJ9*K9</f>
        <v>347.8645</v>
      </c>
      <c r="AM9" s="67">
        <f t="shared" si="9"/>
        <v>767.0412225</v>
      </c>
      <c r="AN9" s="36">
        <v>90</v>
      </c>
      <c r="AO9" s="232">
        <f>AN9*2.205</f>
        <v>198.45000000000002</v>
      </c>
      <c r="AP9" s="207">
        <v>100</v>
      </c>
      <c r="AQ9" s="232">
        <f>AP9*2.205</f>
        <v>220.5</v>
      </c>
      <c r="AR9" s="36">
        <v>110</v>
      </c>
      <c r="AS9" s="232">
        <f>AR9*2.205</f>
        <v>242.55</v>
      </c>
      <c r="AT9" s="36"/>
      <c r="AU9" s="36"/>
      <c r="AV9" s="36">
        <f>AR9</f>
        <v>110</v>
      </c>
      <c r="AW9" s="232">
        <f t="shared" si="3"/>
        <v>242.55</v>
      </c>
      <c r="AX9" s="67">
        <f>AV9*K9</f>
        <v>215.578</v>
      </c>
      <c r="AY9" s="67">
        <f t="shared" si="10"/>
        <v>475.34949</v>
      </c>
      <c r="AZ9" s="36">
        <f>AV9+AF9+T9</f>
        <v>287.5</v>
      </c>
      <c r="BA9" s="232">
        <f t="shared" si="4"/>
        <v>633.9375</v>
      </c>
      <c r="BB9" s="67">
        <f>AZ9*K9</f>
        <v>563.4425</v>
      </c>
      <c r="BC9" s="67">
        <f t="shared" si="11"/>
        <v>1242.3907125</v>
      </c>
      <c r="BD9" s="212"/>
    </row>
    <row r="10" spans="1:56" ht="13.5" thickBot="1">
      <c r="A10" s="34">
        <v>1</v>
      </c>
      <c r="B10" s="4">
        <v>67.5</v>
      </c>
      <c r="C10" s="4">
        <v>148</v>
      </c>
      <c r="D10" s="4" t="s">
        <v>241</v>
      </c>
      <c r="E10" s="4" t="s">
        <v>5</v>
      </c>
      <c r="F10" s="4" t="s">
        <v>144</v>
      </c>
      <c r="G10" s="5">
        <v>31737</v>
      </c>
      <c r="H10" s="4" t="s">
        <v>8</v>
      </c>
      <c r="I10" s="6">
        <v>67.3</v>
      </c>
      <c r="J10" s="6">
        <f t="shared" si="5"/>
        <v>148.3965</v>
      </c>
      <c r="K10" s="65">
        <v>1.7255</v>
      </c>
      <c r="L10" s="49">
        <v>140</v>
      </c>
      <c r="M10" s="103">
        <f t="shared" si="6"/>
        <v>308.7</v>
      </c>
      <c r="N10" s="25">
        <v>150</v>
      </c>
      <c r="O10" s="103">
        <f t="shared" si="6"/>
        <v>330.75</v>
      </c>
      <c r="P10" s="25">
        <v>160</v>
      </c>
      <c r="Q10" s="103">
        <f>P10*2.205</f>
        <v>352.8</v>
      </c>
      <c r="R10" s="4"/>
      <c r="S10" s="103"/>
      <c r="T10" s="4">
        <f>P10</f>
        <v>160</v>
      </c>
      <c r="U10" s="103">
        <f t="shared" si="0"/>
        <v>352.8</v>
      </c>
      <c r="V10" s="65">
        <f>T10*K10</f>
        <v>276.08</v>
      </c>
      <c r="W10" s="65">
        <f t="shared" si="7"/>
        <v>608.7564</v>
      </c>
      <c r="X10" s="25">
        <v>67.5</v>
      </c>
      <c r="Y10" s="103">
        <f>X10*2.205</f>
        <v>148.8375</v>
      </c>
      <c r="Z10" s="4">
        <v>72.5</v>
      </c>
      <c r="AA10" s="103">
        <f>Z10*2.205</f>
        <v>159.8625</v>
      </c>
      <c r="AB10" s="4">
        <v>75</v>
      </c>
      <c r="AC10" s="103">
        <f>AB10*2.205</f>
        <v>165.375</v>
      </c>
      <c r="AD10" s="4"/>
      <c r="AE10" s="103"/>
      <c r="AF10" s="4">
        <f>AB10</f>
        <v>75</v>
      </c>
      <c r="AG10" s="103">
        <f>AF10*2.205</f>
        <v>165.375</v>
      </c>
      <c r="AH10" s="65">
        <f>AF10*K10</f>
        <v>129.4125</v>
      </c>
      <c r="AI10" s="65">
        <f t="shared" si="8"/>
        <v>285.3545625</v>
      </c>
      <c r="AJ10" s="4">
        <f>AF10+T10</f>
        <v>235</v>
      </c>
      <c r="AK10" s="103">
        <f t="shared" si="2"/>
        <v>518.1750000000001</v>
      </c>
      <c r="AL10" s="65">
        <f>AJ10*K10</f>
        <v>405.4925</v>
      </c>
      <c r="AM10" s="65">
        <f t="shared" si="9"/>
        <v>894.1109625000001</v>
      </c>
      <c r="AN10" s="4">
        <v>140</v>
      </c>
      <c r="AO10" s="103">
        <f>AN10*2.205</f>
        <v>308.7</v>
      </c>
      <c r="AP10" s="25">
        <v>150</v>
      </c>
      <c r="AQ10" s="103">
        <f>AP10*2.205</f>
        <v>330.75</v>
      </c>
      <c r="AR10" s="4">
        <v>160</v>
      </c>
      <c r="AS10" s="103">
        <f>AR10*2.205</f>
        <v>352.8</v>
      </c>
      <c r="AT10" s="4"/>
      <c r="AU10" s="4"/>
      <c r="AV10" s="4">
        <f>AR10</f>
        <v>160</v>
      </c>
      <c r="AW10" s="103">
        <f t="shared" si="3"/>
        <v>352.8</v>
      </c>
      <c r="AX10" s="65">
        <f>AV10*K10</f>
        <v>276.08</v>
      </c>
      <c r="AY10" s="65">
        <f t="shared" si="10"/>
        <v>608.7564</v>
      </c>
      <c r="AZ10" s="4">
        <f>AV10+AF10+T10</f>
        <v>395</v>
      </c>
      <c r="BA10" s="103">
        <f t="shared" si="4"/>
        <v>870.975</v>
      </c>
      <c r="BB10" s="65">
        <f>AZ10*K10</f>
        <v>681.5725</v>
      </c>
      <c r="BC10" s="65">
        <f t="shared" si="11"/>
        <v>1502.8673625000001</v>
      </c>
      <c r="BD10" s="35"/>
    </row>
    <row r="11" spans="1:56" ht="16.5" thickBot="1">
      <c r="A11" s="142"/>
      <c r="B11" s="143"/>
      <c r="C11" s="143"/>
      <c r="D11" s="220" t="s">
        <v>142</v>
      </c>
      <c r="E11" s="143"/>
      <c r="F11" s="143"/>
      <c r="G11" s="144"/>
      <c r="H11" s="143"/>
      <c r="I11" s="145"/>
      <c r="J11" s="145"/>
      <c r="K11" s="147"/>
      <c r="L11" s="279"/>
      <c r="M11" s="221"/>
      <c r="N11" s="241"/>
      <c r="O11" s="221"/>
      <c r="P11" s="282"/>
      <c r="Q11" s="221"/>
      <c r="R11" s="143"/>
      <c r="S11" s="221"/>
      <c r="T11" s="143"/>
      <c r="U11" s="221"/>
      <c r="V11" s="147"/>
      <c r="W11" s="147"/>
      <c r="X11" s="149"/>
      <c r="Y11" s="221"/>
      <c r="Z11" s="281"/>
      <c r="AA11" s="221"/>
      <c r="AB11" s="281"/>
      <c r="AC11" s="221"/>
      <c r="AD11" s="143"/>
      <c r="AE11" s="221"/>
      <c r="AF11" s="143"/>
      <c r="AG11" s="221"/>
      <c r="AH11" s="147"/>
      <c r="AI11" s="147"/>
      <c r="AJ11" s="143"/>
      <c r="AK11" s="221"/>
      <c r="AL11" s="147"/>
      <c r="AM11" s="147"/>
      <c r="AN11" s="143"/>
      <c r="AO11" s="221"/>
      <c r="AP11" s="282"/>
      <c r="AQ11" s="221"/>
      <c r="AR11" s="143"/>
      <c r="AS11" s="221"/>
      <c r="AT11" s="143"/>
      <c r="AU11" s="143"/>
      <c r="AV11" s="143"/>
      <c r="AW11" s="221"/>
      <c r="AX11" s="147"/>
      <c r="AY11" s="147"/>
      <c r="AZ11" s="143"/>
      <c r="BA11" s="221"/>
      <c r="BB11" s="147"/>
      <c r="BC11" s="147"/>
      <c r="BD11" s="153"/>
    </row>
    <row r="12" spans="1:56" ht="13.5" thickBot="1">
      <c r="A12" s="225">
        <v>1</v>
      </c>
      <c r="B12" s="190">
        <v>56</v>
      </c>
      <c r="C12" s="190">
        <v>123</v>
      </c>
      <c r="D12" s="190" t="s">
        <v>242</v>
      </c>
      <c r="E12" s="190" t="s">
        <v>5</v>
      </c>
      <c r="F12" s="190" t="s">
        <v>144</v>
      </c>
      <c r="G12" s="226">
        <v>35598</v>
      </c>
      <c r="H12" s="190" t="s">
        <v>11</v>
      </c>
      <c r="I12" s="227">
        <v>52.4</v>
      </c>
      <c r="J12" s="227">
        <f t="shared" si="5"/>
        <v>115.542</v>
      </c>
      <c r="K12" s="197">
        <v>2.5449</v>
      </c>
      <c r="L12" s="189">
        <v>110</v>
      </c>
      <c r="M12" s="228">
        <f t="shared" si="6"/>
        <v>242.55</v>
      </c>
      <c r="N12" s="199">
        <v>122.5</v>
      </c>
      <c r="O12" s="228">
        <f t="shared" si="6"/>
        <v>270.1125</v>
      </c>
      <c r="P12" s="199">
        <v>127.5</v>
      </c>
      <c r="Q12" s="228">
        <f aca="true" t="shared" si="12" ref="Q12:Q44">P12*2.205</f>
        <v>281.1375</v>
      </c>
      <c r="R12" s="190"/>
      <c r="S12" s="228"/>
      <c r="T12" s="190">
        <f>P12</f>
        <v>127.5</v>
      </c>
      <c r="U12" s="228">
        <f t="shared" si="0"/>
        <v>281.1375</v>
      </c>
      <c r="V12" s="197">
        <f>T12*K12</f>
        <v>324.47475000000003</v>
      </c>
      <c r="W12" s="197">
        <f t="shared" si="7"/>
        <v>715.46682375</v>
      </c>
      <c r="X12" s="199">
        <v>55</v>
      </c>
      <c r="Y12" s="228">
        <f aca="true" t="shared" si="13" ref="Y12:Y44">X12*2.205</f>
        <v>121.275</v>
      </c>
      <c r="Z12" s="190">
        <v>60</v>
      </c>
      <c r="AA12" s="228">
        <f aca="true" t="shared" si="14" ref="AA12:AA44">Z12*2.205</f>
        <v>132.3</v>
      </c>
      <c r="AB12" s="287">
        <v>65</v>
      </c>
      <c r="AC12" s="230">
        <f aca="true" t="shared" si="15" ref="AC12:AC24">AB12*2.205</f>
        <v>143.32500000000002</v>
      </c>
      <c r="AD12" s="190"/>
      <c r="AE12" s="228"/>
      <c r="AF12" s="190">
        <f>Z12</f>
        <v>60</v>
      </c>
      <c r="AG12" s="228">
        <f t="shared" si="1"/>
        <v>132.3</v>
      </c>
      <c r="AH12" s="197">
        <f>AF12*K12</f>
        <v>152.69400000000002</v>
      </c>
      <c r="AI12" s="197">
        <f t="shared" si="8"/>
        <v>336.69027000000006</v>
      </c>
      <c r="AJ12" s="190">
        <f>AF12+T12</f>
        <v>187.5</v>
      </c>
      <c r="AK12" s="228">
        <f t="shared" si="2"/>
        <v>413.4375</v>
      </c>
      <c r="AL12" s="197">
        <f>AJ12*K12</f>
        <v>477.16875000000005</v>
      </c>
      <c r="AM12" s="197">
        <f t="shared" si="9"/>
        <v>1052.15709375</v>
      </c>
      <c r="AN12" s="190">
        <v>105</v>
      </c>
      <c r="AO12" s="228">
        <f aca="true" t="shared" si="16" ref="AO12:AO44">AN12*2.205</f>
        <v>231.525</v>
      </c>
      <c r="AP12" s="199">
        <v>115</v>
      </c>
      <c r="AQ12" s="228">
        <f aca="true" t="shared" si="17" ref="AQ12:AQ44">AP12*2.205</f>
        <v>253.57500000000002</v>
      </c>
      <c r="AR12" s="287">
        <v>120</v>
      </c>
      <c r="AS12" s="230">
        <f aca="true" t="shared" si="18" ref="AS12:AS44">AR12*2.205</f>
        <v>264.6</v>
      </c>
      <c r="AT12" s="190"/>
      <c r="AU12" s="190"/>
      <c r="AV12" s="190">
        <f>AP12</f>
        <v>115</v>
      </c>
      <c r="AW12" s="228">
        <f t="shared" si="3"/>
        <v>253.57500000000002</v>
      </c>
      <c r="AX12" s="197">
        <f>AV12*K12</f>
        <v>292.6635</v>
      </c>
      <c r="AY12" s="197">
        <f t="shared" si="10"/>
        <v>645.3230175000001</v>
      </c>
      <c r="AZ12" s="190">
        <f>AV12+AF12+T12</f>
        <v>302.5</v>
      </c>
      <c r="BA12" s="228">
        <f t="shared" si="4"/>
        <v>667.0125</v>
      </c>
      <c r="BB12" s="197">
        <f>AZ12*K12</f>
        <v>769.83225</v>
      </c>
      <c r="BC12" s="197">
        <f t="shared" si="11"/>
        <v>1697.4801112500002</v>
      </c>
      <c r="BD12" s="231"/>
    </row>
    <row r="13" spans="1:56" ht="12.75">
      <c r="A13" s="161">
        <v>1</v>
      </c>
      <c r="B13" s="47">
        <v>60</v>
      </c>
      <c r="C13" s="47">
        <v>132</v>
      </c>
      <c r="D13" s="47" t="s">
        <v>243</v>
      </c>
      <c r="E13" s="47" t="s">
        <v>5</v>
      </c>
      <c r="F13" s="47" t="s">
        <v>144</v>
      </c>
      <c r="G13" s="162">
        <v>35336</v>
      </c>
      <c r="H13" s="47" t="s">
        <v>11</v>
      </c>
      <c r="I13" s="163">
        <v>60</v>
      </c>
      <c r="J13" s="163">
        <f t="shared" si="5"/>
        <v>132.3</v>
      </c>
      <c r="K13" s="165">
        <v>2.1191</v>
      </c>
      <c r="L13" s="166">
        <v>110</v>
      </c>
      <c r="M13" s="223">
        <f t="shared" si="6"/>
        <v>242.55</v>
      </c>
      <c r="N13" s="168">
        <v>125</v>
      </c>
      <c r="O13" s="223">
        <f>N13*2.205</f>
        <v>275.625</v>
      </c>
      <c r="P13" s="175">
        <v>135</v>
      </c>
      <c r="Q13" s="223">
        <f t="shared" si="12"/>
        <v>297.675</v>
      </c>
      <c r="R13" s="47"/>
      <c r="S13" s="223"/>
      <c r="T13" s="47">
        <f>P13</f>
        <v>135</v>
      </c>
      <c r="U13" s="223">
        <f t="shared" si="0"/>
        <v>297.675</v>
      </c>
      <c r="V13" s="165">
        <f>T13*K13</f>
        <v>286.0785</v>
      </c>
      <c r="W13" s="165">
        <f t="shared" si="7"/>
        <v>630.8030925</v>
      </c>
      <c r="X13" s="168">
        <v>70</v>
      </c>
      <c r="Y13" s="223">
        <f t="shared" si="13"/>
        <v>154.35</v>
      </c>
      <c r="Z13" s="47">
        <v>75</v>
      </c>
      <c r="AA13" s="223">
        <f t="shared" si="14"/>
        <v>165.375</v>
      </c>
      <c r="AB13" s="47">
        <v>77.5</v>
      </c>
      <c r="AC13" s="223">
        <f t="shared" si="15"/>
        <v>170.88750000000002</v>
      </c>
      <c r="AD13" s="47"/>
      <c r="AE13" s="223"/>
      <c r="AF13" s="47">
        <f>AB13</f>
        <v>77.5</v>
      </c>
      <c r="AG13" s="223">
        <f t="shared" si="1"/>
        <v>170.88750000000002</v>
      </c>
      <c r="AH13" s="165">
        <f>AF13*K13</f>
        <v>164.23025</v>
      </c>
      <c r="AI13" s="165">
        <f t="shared" si="8"/>
        <v>362.12770125000003</v>
      </c>
      <c r="AJ13" s="47">
        <f>AF13+T13</f>
        <v>212.5</v>
      </c>
      <c r="AK13" s="223">
        <f t="shared" si="2"/>
        <v>468.5625</v>
      </c>
      <c r="AL13" s="165">
        <f>AJ13*K13</f>
        <v>450.30875</v>
      </c>
      <c r="AM13" s="165">
        <f t="shared" si="9"/>
        <v>992.93079375</v>
      </c>
      <c r="AN13" s="47">
        <v>120</v>
      </c>
      <c r="AO13" s="223">
        <f t="shared" si="16"/>
        <v>264.6</v>
      </c>
      <c r="AP13" s="168">
        <v>140</v>
      </c>
      <c r="AQ13" s="223">
        <f t="shared" si="17"/>
        <v>308.7</v>
      </c>
      <c r="AR13" s="283">
        <v>152.5</v>
      </c>
      <c r="AS13" s="224">
        <f t="shared" si="18"/>
        <v>336.2625</v>
      </c>
      <c r="AT13" s="47"/>
      <c r="AU13" s="47"/>
      <c r="AV13" s="47">
        <f>AP13</f>
        <v>140</v>
      </c>
      <c r="AW13" s="223">
        <f t="shared" si="3"/>
        <v>308.7</v>
      </c>
      <c r="AX13" s="165">
        <f>AV13*K13</f>
        <v>296.674</v>
      </c>
      <c r="AY13" s="165">
        <f t="shared" si="10"/>
        <v>654.16617</v>
      </c>
      <c r="AZ13" s="47">
        <f>AV13+AF13+T13</f>
        <v>352.5</v>
      </c>
      <c r="BA13" s="223">
        <f t="shared" si="4"/>
        <v>777.2625</v>
      </c>
      <c r="BB13" s="165">
        <f>AZ13*K13</f>
        <v>746.98275</v>
      </c>
      <c r="BC13" s="165">
        <f t="shared" si="11"/>
        <v>1647.09696375</v>
      </c>
      <c r="BD13" s="172"/>
    </row>
    <row r="14" spans="1:56" ht="12.75">
      <c r="A14" s="30">
        <v>1</v>
      </c>
      <c r="B14" s="3">
        <v>60</v>
      </c>
      <c r="C14" s="3">
        <v>132</v>
      </c>
      <c r="D14" s="3" t="s">
        <v>244</v>
      </c>
      <c r="E14" s="3" t="s">
        <v>5</v>
      </c>
      <c r="F14" s="3" t="s">
        <v>144</v>
      </c>
      <c r="G14" s="1">
        <v>33724</v>
      </c>
      <c r="H14" s="3" t="s">
        <v>9</v>
      </c>
      <c r="I14" s="2">
        <v>60</v>
      </c>
      <c r="J14" s="2">
        <f t="shared" si="5"/>
        <v>132.3</v>
      </c>
      <c r="K14" s="63">
        <v>1.8677</v>
      </c>
      <c r="L14" s="11">
        <v>155</v>
      </c>
      <c r="M14" s="100">
        <f t="shared" si="6"/>
        <v>341.77500000000003</v>
      </c>
      <c r="N14" s="20">
        <v>165</v>
      </c>
      <c r="O14" s="100">
        <f t="shared" si="6"/>
        <v>363.825</v>
      </c>
      <c r="P14" s="19">
        <v>170</v>
      </c>
      <c r="Q14" s="302">
        <f t="shared" si="12"/>
        <v>374.85</v>
      </c>
      <c r="R14" s="3"/>
      <c r="S14" s="100"/>
      <c r="T14" s="3">
        <f>P14</f>
        <v>170</v>
      </c>
      <c r="U14" s="100">
        <f t="shared" si="0"/>
        <v>374.85</v>
      </c>
      <c r="V14" s="63">
        <f>T14*K14</f>
        <v>317.50899999999996</v>
      </c>
      <c r="W14" s="63">
        <f t="shared" si="7"/>
        <v>700.107345</v>
      </c>
      <c r="X14" s="19">
        <v>85</v>
      </c>
      <c r="Y14" s="100">
        <f t="shared" si="13"/>
        <v>187.425</v>
      </c>
      <c r="Z14" s="3">
        <v>90</v>
      </c>
      <c r="AA14" s="100">
        <f t="shared" si="14"/>
        <v>198.45000000000002</v>
      </c>
      <c r="AB14" s="3">
        <v>95</v>
      </c>
      <c r="AC14" s="100">
        <f t="shared" si="15"/>
        <v>209.475</v>
      </c>
      <c r="AD14" s="3"/>
      <c r="AE14" s="100"/>
      <c r="AF14" s="3">
        <f>AB14</f>
        <v>95</v>
      </c>
      <c r="AG14" s="100">
        <f t="shared" si="1"/>
        <v>209.475</v>
      </c>
      <c r="AH14" s="63">
        <f>AF14*K14</f>
        <v>177.4315</v>
      </c>
      <c r="AI14" s="63">
        <f t="shared" si="8"/>
        <v>391.2364575</v>
      </c>
      <c r="AJ14" s="3">
        <f>AF14+T14</f>
        <v>265</v>
      </c>
      <c r="AK14" s="100">
        <f t="shared" si="2"/>
        <v>584.325</v>
      </c>
      <c r="AL14" s="63">
        <f>AJ14*K14</f>
        <v>494.9405</v>
      </c>
      <c r="AM14" s="63">
        <f t="shared" si="9"/>
        <v>1091.3438025</v>
      </c>
      <c r="AN14" s="3">
        <v>160</v>
      </c>
      <c r="AO14" s="100">
        <f t="shared" si="16"/>
        <v>352.8</v>
      </c>
      <c r="AP14" s="19">
        <v>171</v>
      </c>
      <c r="AQ14" s="100">
        <f t="shared" si="17"/>
        <v>377.055</v>
      </c>
      <c r="AR14" s="3">
        <v>175</v>
      </c>
      <c r="AS14" s="302">
        <f t="shared" si="18"/>
        <v>385.875</v>
      </c>
      <c r="AT14" s="3"/>
      <c r="AU14" s="3"/>
      <c r="AV14" s="3">
        <f>AR14</f>
        <v>175</v>
      </c>
      <c r="AW14" s="100">
        <f t="shared" si="3"/>
        <v>385.875</v>
      </c>
      <c r="AX14" s="63">
        <f>AV14*K14</f>
        <v>326.84749999999997</v>
      </c>
      <c r="AY14" s="63">
        <f t="shared" si="10"/>
        <v>720.6987375</v>
      </c>
      <c r="AZ14" s="3">
        <f>AV14+AF14+T14</f>
        <v>440</v>
      </c>
      <c r="BA14" s="302">
        <f t="shared" si="4"/>
        <v>970.2</v>
      </c>
      <c r="BB14" s="63">
        <f>AZ14*K14</f>
        <v>821.788</v>
      </c>
      <c r="BC14" s="63">
        <f t="shared" si="11"/>
        <v>1812.04254</v>
      </c>
      <c r="BD14" s="31"/>
    </row>
    <row r="15" spans="1:56" ht="13.5" thickBot="1">
      <c r="A15" s="122">
        <v>1</v>
      </c>
      <c r="B15" s="45">
        <v>60</v>
      </c>
      <c r="C15" s="45">
        <v>132</v>
      </c>
      <c r="D15" s="45" t="s">
        <v>164</v>
      </c>
      <c r="E15" s="45" t="s">
        <v>29</v>
      </c>
      <c r="F15" s="45" t="s">
        <v>145</v>
      </c>
      <c r="G15" s="123">
        <v>32901</v>
      </c>
      <c r="H15" s="45" t="s">
        <v>12</v>
      </c>
      <c r="I15" s="124">
        <v>57.3</v>
      </c>
      <c r="J15" s="124">
        <f t="shared" si="5"/>
        <v>126.34649999999999</v>
      </c>
      <c r="K15" s="126">
        <v>1.924</v>
      </c>
      <c r="L15" s="134">
        <v>120</v>
      </c>
      <c r="M15" s="218">
        <f t="shared" si="6"/>
        <v>264.6</v>
      </c>
      <c r="N15" s="278">
        <v>150</v>
      </c>
      <c r="O15" s="219">
        <f t="shared" si="6"/>
        <v>330.75</v>
      </c>
      <c r="P15" s="278">
        <v>150</v>
      </c>
      <c r="Q15" s="219">
        <f t="shared" si="12"/>
        <v>330.75</v>
      </c>
      <c r="R15" s="45"/>
      <c r="S15" s="218"/>
      <c r="T15" s="45">
        <f>L15</f>
        <v>120</v>
      </c>
      <c r="U15" s="218">
        <f t="shared" si="0"/>
        <v>264.6</v>
      </c>
      <c r="V15" s="126">
        <f>T15*K15</f>
        <v>230.88</v>
      </c>
      <c r="W15" s="126">
        <f t="shared" si="7"/>
        <v>509.09040000000005</v>
      </c>
      <c r="X15" s="128">
        <v>70</v>
      </c>
      <c r="Y15" s="218">
        <f t="shared" si="13"/>
        <v>154.35</v>
      </c>
      <c r="Z15" s="277">
        <v>90</v>
      </c>
      <c r="AA15" s="219">
        <f t="shared" si="14"/>
        <v>198.45000000000002</v>
      </c>
      <c r="AB15" s="277">
        <v>90</v>
      </c>
      <c r="AC15" s="219">
        <f t="shared" si="15"/>
        <v>198.45000000000002</v>
      </c>
      <c r="AD15" s="45"/>
      <c r="AE15" s="218"/>
      <c r="AF15" s="45">
        <f>X15</f>
        <v>70</v>
      </c>
      <c r="AG15" s="218">
        <f t="shared" si="1"/>
        <v>154.35</v>
      </c>
      <c r="AH15" s="126">
        <f>AF15*K15</f>
        <v>134.68</v>
      </c>
      <c r="AI15" s="126">
        <f t="shared" si="8"/>
        <v>296.96939999999995</v>
      </c>
      <c r="AJ15" s="45">
        <f>AF15+T15</f>
        <v>190</v>
      </c>
      <c r="AK15" s="218">
        <f t="shared" si="2"/>
        <v>418.95</v>
      </c>
      <c r="AL15" s="126">
        <f>AJ15*K15</f>
        <v>365.56</v>
      </c>
      <c r="AM15" s="126">
        <f t="shared" si="9"/>
        <v>806.0598</v>
      </c>
      <c r="AN15" s="45">
        <v>140</v>
      </c>
      <c r="AO15" s="218">
        <f t="shared" si="16"/>
        <v>308.7</v>
      </c>
      <c r="AP15" s="128">
        <v>160</v>
      </c>
      <c r="AQ15" s="218">
        <f t="shared" si="17"/>
        <v>352.8</v>
      </c>
      <c r="AR15" s="277">
        <v>180</v>
      </c>
      <c r="AS15" s="219">
        <f t="shared" si="18"/>
        <v>396.90000000000003</v>
      </c>
      <c r="AT15" s="45"/>
      <c r="AU15" s="45"/>
      <c r="AV15" s="45">
        <f>AP15</f>
        <v>160</v>
      </c>
      <c r="AW15" s="218">
        <f t="shared" si="3"/>
        <v>352.8</v>
      </c>
      <c r="AX15" s="126">
        <f>AV15*K15</f>
        <v>307.84</v>
      </c>
      <c r="AY15" s="126">
        <f t="shared" si="10"/>
        <v>678.7872</v>
      </c>
      <c r="AZ15" s="45">
        <f>AV15+AF15+T15</f>
        <v>350</v>
      </c>
      <c r="BA15" s="218">
        <f t="shared" si="4"/>
        <v>771.75</v>
      </c>
      <c r="BB15" s="126">
        <f>AZ15*K15</f>
        <v>673.4</v>
      </c>
      <c r="BC15" s="126">
        <f t="shared" si="11"/>
        <v>1484.847</v>
      </c>
      <c r="BD15" s="132"/>
    </row>
    <row r="16" spans="1:80" ht="15">
      <c r="A16" s="201">
        <v>1</v>
      </c>
      <c r="B16" s="36">
        <v>67.5</v>
      </c>
      <c r="C16" s="36">
        <v>148</v>
      </c>
      <c r="D16" s="36" t="s">
        <v>166</v>
      </c>
      <c r="E16" s="36" t="s">
        <v>29</v>
      </c>
      <c r="F16" s="36" t="s">
        <v>145</v>
      </c>
      <c r="G16" s="202">
        <v>32435</v>
      </c>
      <c r="H16" s="36" t="s">
        <v>12</v>
      </c>
      <c r="I16" s="203">
        <v>66</v>
      </c>
      <c r="J16" s="203">
        <f t="shared" si="5"/>
        <v>145.53</v>
      </c>
      <c r="K16" s="67">
        <v>1.6444</v>
      </c>
      <c r="L16" s="210">
        <v>150</v>
      </c>
      <c r="M16" s="232">
        <f t="shared" si="6"/>
        <v>330.75</v>
      </c>
      <c r="N16" s="285">
        <v>230</v>
      </c>
      <c r="O16" s="233">
        <f t="shared" si="6"/>
        <v>507.15000000000003</v>
      </c>
      <c r="P16" s="249">
        <v>230</v>
      </c>
      <c r="Q16" s="232">
        <f t="shared" si="12"/>
        <v>507.15000000000003</v>
      </c>
      <c r="R16" s="36"/>
      <c r="S16" s="232"/>
      <c r="T16" s="36">
        <f>P16</f>
        <v>230</v>
      </c>
      <c r="U16" s="232">
        <f t="shared" si="0"/>
        <v>507.15000000000003</v>
      </c>
      <c r="V16" s="67">
        <f aca="true" t="shared" si="19" ref="V16:V44">T16*K16</f>
        <v>378.21200000000005</v>
      </c>
      <c r="W16" s="67">
        <f t="shared" si="7"/>
        <v>833.9574600000001</v>
      </c>
      <c r="X16" s="207">
        <v>130</v>
      </c>
      <c r="Y16" s="232">
        <f t="shared" si="13"/>
        <v>286.65000000000003</v>
      </c>
      <c r="Z16" s="268">
        <v>140</v>
      </c>
      <c r="AA16" s="233">
        <f t="shared" si="14"/>
        <v>308.7</v>
      </c>
      <c r="AB16" s="268">
        <v>150</v>
      </c>
      <c r="AC16" s="233">
        <f t="shared" si="15"/>
        <v>330.75</v>
      </c>
      <c r="AD16" s="36"/>
      <c r="AE16" s="232"/>
      <c r="AF16" s="36">
        <f>X16</f>
        <v>130</v>
      </c>
      <c r="AG16" s="232">
        <f t="shared" si="1"/>
        <v>286.65000000000003</v>
      </c>
      <c r="AH16" s="67">
        <f aca="true" t="shared" si="20" ref="AH16:AH44">AF16*K16</f>
        <v>213.77200000000002</v>
      </c>
      <c r="AI16" s="67">
        <f t="shared" si="8"/>
        <v>471.3672600000001</v>
      </c>
      <c r="AJ16" s="36">
        <f aca="true" t="shared" si="21" ref="AJ16:AJ32">AF16+T16</f>
        <v>360</v>
      </c>
      <c r="AK16" s="232">
        <f t="shared" si="2"/>
        <v>793.8000000000001</v>
      </c>
      <c r="AL16" s="67">
        <f aca="true" t="shared" si="22" ref="AL16:AL32">AJ16*K16</f>
        <v>591.984</v>
      </c>
      <c r="AM16" s="67">
        <f t="shared" si="9"/>
        <v>1305.32472</v>
      </c>
      <c r="AN16" s="36">
        <v>240</v>
      </c>
      <c r="AO16" s="232">
        <f t="shared" si="16"/>
        <v>529.2</v>
      </c>
      <c r="AP16" s="285">
        <v>250</v>
      </c>
      <c r="AQ16" s="233">
        <f t="shared" si="17"/>
        <v>551.25</v>
      </c>
      <c r="AR16" s="268">
        <v>250</v>
      </c>
      <c r="AS16" s="233">
        <f t="shared" si="18"/>
        <v>551.25</v>
      </c>
      <c r="AT16" s="36"/>
      <c r="AU16" s="36"/>
      <c r="AV16" s="36">
        <f>AN16</f>
        <v>240</v>
      </c>
      <c r="AW16" s="232">
        <f t="shared" si="3"/>
        <v>529.2</v>
      </c>
      <c r="AX16" s="67">
        <f aca="true" t="shared" si="23" ref="AX16:AX32">AV16*K16</f>
        <v>394.656</v>
      </c>
      <c r="AY16" s="67">
        <f t="shared" si="10"/>
        <v>870.2164800000002</v>
      </c>
      <c r="AZ16" s="36">
        <f aca="true" t="shared" si="24" ref="AZ16:AZ32">AV16+AF16+T16</f>
        <v>600</v>
      </c>
      <c r="BA16" s="232">
        <f t="shared" si="4"/>
        <v>1323</v>
      </c>
      <c r="BB16" s="67">
        <f aca="true" t="shared" si="25" ref="BB16:BB32">AZ16*K16</f>
        <v>986.6400000000001</v>
      </c>
      <c r="BC16" s="67">
        <f t="shared" si="11"/>
        <v>2175.5412</v>
      </c>
      <c r="BD16" s="212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</row>
    <row r="17" spans="1:56" ht="12.75">
      <c r="A17" s="30">
        <v>2</v>
      </c>
      <c r="B17" s="3">
        <v>67.5</v>
      </c>
      <c r="C17" s="3">
        <v>148</v>
      </c>
      <c r="D17" s="3" t="s">
        <v>245</v>
      </c>
      <c r="E17" s="3" t="s">
        <v>5</v>
      </c>
      <c r="F17" s="3" t="s">
        <v>144</v>
      </c>
      <c r="G17" s="1">
        <v>32591</v>
      </c>
      <c r="H17" s="3" t="s">
        <v>12</v>
      </c>
      <c r="I17" s="2">
        <v>65.3</v>
      </c>
      <c r="J17" s="2">
        <f t="shared" si="5"/>
        <v>143.9865</v>
      </c>
      <c r="K17" s="63">
        <v>1.6653</v>
      </c>
      <c r="L17" s="11">
        <v>200</v>
      </c>
      <c r="M17" s="100">
        <f t="shared" si="6"/>
        <v>441</v>
      </c>
      <c r="N17" s="44">
        <v>205</v>
      </c>
      <c r="O17" s="99">
        <f>N17*2.205</f>
        <v>452.02500000000003</v>
      </c>
      <c r="P17" s="19">
        <v>210</v>
      </c>
      <c r="Q17" s="100">
        <f t="shared" si="12"/>
        <v>463.05</v>
      </c>
      <c r="R17" s="3"/>
      <c r="S17" s="100"/>
      <c r="T17" s="3">
        <f>P17</f>
        <v>210</v>
      </c>
      <c r="U17" s="100">
        <f t="shared" si="0"/>
        <v>463.05</v>
      </c>
      <c r="V17" s="63">
        <f t="shared" si="19"/>
        <v>349.713</v>
      </c>
      <c r="W17" s="63">
        <f t="shared" si="7"/>
        <v>771.117165</v>
      </c>
      <c r="X17" s="19">
        <v>145</v>
      </c>
      <c r="Y17" s="100">
        <f t="shared" si="13"/>
        <v>319.725</v>
      </c>
      <c r="Z17" s="3">
        <v>150</v>
      </c>
      <c r="AA17" s="100">
        <f t="shared" si="14"/>
        <v>330.75</v>
      </c>
      <c r="AB17" s="43">
        <v>156</v>
      </c>
      <c r="AC17" s="99">
        <f t="shared" si="15"/>
        <v>343.98</v>
      </c>
      <c r="AD17" s="3"/>
      <c r="AE17" s="100"/>
      <c r="AF17" s="3">
        <f>Z17</f>
        <v>150</v>
      </c>
      <c r="AG17" s="100">
        <f t="shared" si="1"/>
        <v>330.75</v>
      </c>
      <c r="AH17" s="63">
        <f t="shared" si="20"/>
        <v>249.795</v>
      </c>
      <c r="AI17" s="63">
        <f t="shared" si="8"/>
        <v>550.797975</v>
      </c>
      <c r="AJ17" s="3">
        <f t="shared" si="21"/>
        <v>360</v>
      </c>
      <c r="AK17" s="100">
        <f t="shared" si="2"/>
        <v>793.8000000000001</v>
      </c>
      <c r="AL17" s="63">
        <f t="shared" si="22"/>
        <v>599.508</v>
      </c>
      <c r="AM17" s="63">
        <f t="shared" si="9"/>
        <v>1321.91514</v>
      </c>
      <c r="AN17" s="3">
        <v>200</v>
      </c>
      <c r="AO17" s="100">
        <f t="shared" si="16"/>
        <v>441</v>
      </c>
      <c r="AP17" s="41">
        <v>215</v>
      </c>
      <c r="AQ17" s="99">
        <f t="shared" si="17"/>
        <v>474.075</v>
      </c>
      <c r="AR17" s="3">
        <v>215</v>
      </c>
      <c r="AS17" s="100">
        <f t="shared" si="18"/>
        <v>474.075</v>
      </c>
      <c r="AT17" s="3"/>
      <c r="AU17" s="3"/>
      <c r="AV17" s="3">
        <f>AR17</f>
        <v>215</v>
      </c>
      <c r="AW17" s="100">
        <f t="shared" si="3"/>
        <v>474.075</v>
      </c>
      <c r="AX17" s="63">
        <f t="shared" si="23"/>
        <v>358.0395</v>
      </c>
      <c r="AY17" s="63">
        <f t="shared" si="10"/>
        <v>789.4770975</v>
      </c>
      <c r="AZ17" s="3">
        <f t="shared" si="24"/>
        <v>575</v>
      </c>
      <c r="BA17" s="100">
        <f t="shared" si="4"/>
        <v>1267.875</v>
      </c>
      <c r="BB17" s="63">
        <f t="shared" si="25"/>
        <v>957.5475</v>
      </c>
      <c r="BC17" s="63">
        <f t="shared" si="11"/>
        <v>2111.3922375</v>
      </c>
      <c r="BD17" s="31"/>
    </row>
    <row r="18" spans="1:56" ht="12.75">
      <c r="A18" s="30">
        <v>1</v>
      </c>
      <c r="B18" s="3">
        <v>67.5</v>
      </c>
      <c r="C18" s="3">
        <v>148</v>
      </c>
      <c r="D18" s="3" t="s">
        <v>246</v>
      </c>
      <c r="E18" s="3" t="s">
        <v>46</v>
      </c>
      <c r="F18" s="3" t="s">
        <v>144</v>
      </c>
      <c r="G18" s="1">
        <v>14367</v>
      </c>
      <c r="H18" s="3" t="s">
        <v>31</v>
      </c>
      <c r="I18" s="2">
        <v>66.8</v>
      </c>
      <c r="J18" s="2">
        <f t="shared" si="5"/>
        <v>147.294</v>
      </c>
      <c r="K18" s="63">
        <v>3.3589</v>
      </c>
      <c r="L18" s="19">
        <v>140</v>
      </c>
      <c r="M18" s="100">
        <f t="shared" si="6"/>
        <v>308.7</v>
      </c>
      <c r="N18" s="19">
        <v>150</v>
      </c>
      <c r="O18" s="100">
        <f t="shared" si="6"/>
        <v>330.75</v>
      </c>
      <c r="P18" s="41">
        <v>160</v>
      </c>
      <c r="Q18" s="99">
        <f t="shared" si="12"/>
        <v>352.8</v>
      </c>
      <c r="R18" s="3"/>
      <c r="S18" s="100"/>
      <c r="T18" s="3">
        <f>N18</f>
        <v>150</v>
      </c>
      <c r="U18" s="100">
        <f t="shared" si="0"/>
        <v>330.75</v>
      </c>
      <c r="V18" s="63">
        <f t="shared" si="19"/>
        <v>503.83500000000004</v>
      </c>
      <c r="W18" s="63">
        <f t="shared" si="7"/>
        <v>1110.956175</v>
      </c>
      <c r="X18" s="19">
        <v>60</v>
      </c>
      <c r="Y18" s="100">
        <f t="shared" si="13"/>
        <v>132.3</v>
      </c>
      <c r="Z18" s="3">
        <v>70</v>
      </c>
      <c r="AA18" s="100">
        <f t="shared" si="14"/>
        <v>154.35</v>
      </c>
      <c r="AB18" s="3">
        <v>75</v>
      </c>
      <c r="AC18" s="302">
        <f t="shared" si="15"/>
        <v>165.375</v>
      </c>
      <c r="AD18" s="3"/>
      <c r="AE18" s="100"/>
      <c r="AF18" s="3">
        <f>AB18</f>
        <v>75</v>
      </c>
      <c r="AG18" s="100">
        <f t="shared" si="1"/>
        <v>165.375</v>
      </c>
      <c r="AH18" s="63">
        <f t="shared" si="20"/>
        <v>251.91750000000002</v>
      </c>
      <c r="AI18" s="63">
        <f t="shared" si="8"/>
        <v>555.4780875</v>
      </c>
      <c r="AJ18" s="3">
        <f t="shared" si="21"/>
        <v>225</v>
      </c>
      <c r="AK18" s="100">
        <f t="shared" si="2"/>
        <v>496.125</v>
      </c>
      <c r="AL18" s="63">
        <f t="shared" si="22"/>
        <v>755.7525</v>
      </c>
      <c r="AM18" s="63">
        <f t="shared" si="9"/>
        <v>1666.4342625000002</v>
      </c>
      <c r="AN18" s="3">
        <v>140</v>
      </c>
      <c r="AO18" s="100">
        <f t="shared" si="16"/>
        <v>308.7</v>
      </c>
      <c r="AP18" s="19">
        <v>150</v>
      </c>
      <c r="AQ18" s="100">
        <f t="shared" si="17"/>
        <v>330.75</v>
      </c>
      <c r="AR18" s="43">
        <v>160</v>
      </c>
      <c r="AS18" s="99">
        <f t="shared" si="18"/>
        <v>352.8</v>
      </c>
      <c r="AT18" s="3"/>
      <c r="AU18" s="3"/>
      <c r="AV18" s="3">
        <f>AP18</f>
        <v>150</v>
      </c>
      <c r="AW18" s="100">
        <f t="shared" si="3"/>
        <v>330.75</v>
      </c>
      <c r="AX18" s="63">
        <f t="shared" si="23"/>
        <v>503.83500000000004</v>
      </c>
      <c r="AY18" s="63">
        <f t="shared" si="10"/>
        <v>1110.956175</v>
      </c>
      <c r="AZ18" s="3">
        <f t="shared" si="24"/>
        <v>375</v>
      </c>
      <c r="BA18" s="100">
        <f t="shared" si="4"/>
        <v>826.875</v>
      </c>
      <c r="BB18" s="63">
        <f t="shared" si="25"/>
        <v>1259.5875</v>
      </c>
      <c r="BC18" s="63">
        <f t="shared" si="11"/>
        <v>2777.3904375</v>
      </c>
      <c r="BD18" s="31" t="s">
        <v>108</v>
      </c>
    </row>
    <row r="19" spans="1:56" ht="12.75">
      <c r="A19" s="30">
        <v>2</v>
      </c>
      <c r="B19" s="3">
        <v>67.5</v>
      </c>
      <c r="C19" s="3">
        <v>148</v>
      </c>
      <c r="D19" s="3" t="s">
        <v>168</v>
      </c>
      <c r="E19" s="3" t="s">
        <v>44</v>
      </c>
      <c r="F19" s="3" t="s">
        <v>144</v>
      </c>
      <c r="G19" s="1">
        <v>13831</v>
      </c>
      <c r="H19" s="3" t="s">
        <v>31</v>
      </c>
      <c r="I19" s="2">
        <v>64</v>
      </c>
      <c r="J19" s="2">
        <f t="shared" si="5"/>
        <v>141.12</v>
      </c>
      <c r="K19" s="63">
        <v>3.4988</v>
      </c>
      <c r="L19" s="11">
        <v>100</v>
      </c>
      <c r="M19" s="100">
        <f t="shared" si="6"/>
        <v>220.5</v>
      </c>
      <c r="N19" s="19">
        <v>120</v>
      </c>
      <c r="O19" s="100">
        <f t="shared" si="6"/>
        <v>264.6</v>
      </c>
      <c r="P19" s="44">
        <v>0</v>
      </c>
      <c r="Q19" s="99">
        <f t="shared" si="12"/>
        <v>0</v>
      </c>
      <c r="R19" s="3"/>
      <c r="S19" s="100"/>
      <c r="T19" s="3">
        <f>N19</f>
        <v>120</v>
      </c>
      <c r="U19" s="100">
        <f t="shared" si="0"/>
        <v>264.6</v>
      </c>
      <c r="V19" s="63">
        <f t="shared" si="19"/>
        <v>419.856</v>
      </c>
      <c r="W19" s="63">
        <f t="shared" si="7"/>
        <v>925.7824800000001</v>
      </c>
      <c r="X19" s="19">
        <v>60</v>
      </c>
      <c r="Y19" s="100">
        <f t="shared" si="13"/>
        <v>132.3</v>
      </c>
      <c r="Z19" s="43">
        <v>70</v>
      </c>
      <c r="AA19" s="99">
        <f t="shared" si="14"/>
        <v>154.35</v>
      </c>
      <c r="AB19" s="3">
        <v>70</v>
      </c>
      <c r="AC19" s="100">
        <f t="shared" si="15"/>
        <v>154.35</v>
      </c>
      <c r="AD19" s="3"/>
      <c r="AE19" s="100"/>
      <c r="AF19" s="3">
        <f>AB19</f>
        <v>70</v>
      </c>
      <c r="AG19" s="100">
        <f t="shared" si="1"/>
        <v>154.35</v>
      </c>
      <c r="AH19" s="63">
        <f t="shared" si="20"/>
        <v>244.916</v>
      </c>
      <c r="AI19" s="63">
        <f t="shared" si="8"/>
        <v>540.03978</v>
      </c>
      <c r="AJ19" s="3">
        <f t="shared" si="21"/>
        <v>190</v>
      </c>
      <c r="AK19" s="100">
        <f t="shared" si="2"/>
        <v>418.95</v>
      </c>
      <c r="AL19" s="63">
        <f t="shared" si="22"/>
        <v>664.772</v>
      </c>
      <c r="AM19" s="63">
        <f t="shared" si="9"/>
        <v>1465.82226</v>
      </c>
      <c r="AN19" s="3">
        <v>125</v>
      </c>
      <c r="AO19" s="100">
        <f t="shared" si="16"/>
        <v>275.625</v>
      </c>
      <c r="AP19" s="19">
        <v>150</v>
      </c>
      <c r="AQ19" s="100">
        <f t="shared" si="17"/>
        <v>330.75</v>
      </c>
      <c r="AR19" s="3">
        <v>170</v>
      </c>
      <c r="AS19" s="100">
        <f t="shared" si="18"/>
        <v>374.85</v>
      </c>
      <c r="AT19" s="3"/>
      <c r="AU19" s="3"/>
      <c r="AV19" s="3">
        <f>AR19</f>
        <v>170</v>
      </c>
      <c r="AW19" s="100">
        <f t="shared" si="3"/>
        <v>374.85</v>
      </c>
      <c r="AX19" s="63">
        <f t="shared" si="23"/>
        <v>594.796</v>
      </c>
      <c r="AY19" s="63">
        <f t="shared" si="10"/>
        <v>1311.52518</v>
      </c>
      <c r="AZ19" s="3">
        <f t="shared" si="24"/>
        <v>360</v>
      </c>
      <c r="BA19" s="100">
        <f t="shared" si="4"/>
        <v>793.8000000000001</v>
      </c>
      <c r="BB19" s="63">
        <f t="shared" si="25"/>
        <v>1259.568</v>
      </c>
      <c r="BC19" s="63">
        <f t="shared" si="11"/>
        <v>2777.3474400000005</v>
      </c>
      <c r="BD19" s="31" t="s">
        <v>109</v>
      </c>
    </row>
    <row r="20" spans="1:56" ht="12.75">
      <c r="A20" s="30">
        <v>1</v>
      </c>
      <c r="B20" s="3">
        <v>67.5</v>
      </c>
      <c r="C20" s="3">
        <v>148</v>
      </c>
      <c r="D20" s="3" t="s">
        <v>247</v>
      </c>
      <c r="E20" s="3" t="s">
        <v>47</v>
      </c>
      <c r="F20" s="3" t="s">
        <v>237</v>
      </c>
      <c r="G20" s="1">
        <v>28741</v>
      </c>
      <c r="H20" s="3" t="s">
        <v>8</v>
      </c>
      <c r="I20" s="2">
        <v>67.5</v>
      </c>
      <c r="J20" s="2">
        <f t="shared" si="5"/>
        <v>148.8375</v>
      </c>
      <c r="K20" s="63">
        <v>1.5983</v>
      </c>
      <c r="L20" s="19">
        <v>230</v>
      </c>
      <c r="M20" s="100">
        <f t="shared" si="6"/>
        <v>507.15000000000003</v>
      </c>
      <c r="N20" s="19">
        <v>240</v>
      </c>
      <c r="O20" s="100">
        <f t="shared" si="6"/>
        <v>529.2</v>
      </c>
      <c r="P20" s="19">
        <v>250</v>
      </c>
      <c r="Q20" s="302">
        <f t="shared" si="12"/>
        <v>551.25</v>
      </c>
      <c r="R20" s="3"/>
      <c r="S20" s="100"/>
      <c r="T20" s="3">
        <f>P20</f>
        <v>250</v>
      </c>
      <c r="U20" s="100">
        <f t="shared" si="0"/>
        <v>551.25</v>
      </c>
      <c r="V20" s="63">
        <f t="shared" si="19"/>
        <v>399.575</v>
      </c>
      <c r="W20" s="63">
        <f t="shared" si="7"/>
        <v>881.0628750000001</v>
      </c>
      <c r="X20" s="19">
        <v>60</v>
      </c>
      <c r="Y20" s="100">
        <f t="shared" si="13"/>
        <v>132.3</v>
      </c>
      <c r="Z20" s="43">
        <v>0</v>
      </c>
      <c r="AA20" s="99">
        <f t="shared" si="14"/>
        <v>0</v>
      </c>
      <c r="AB20" s="43">
        <v>0</v>
      </c>
      <c r="AC20" s="99">
        <f t="shared" si="15"/>
        <v>0</v>
      </c>
      <c r="AD20" s="3"/>
      <c r="AE20" s="100"/>
      <c r="AF20" s="3">
        <f>X20</f>
        <v>60</v>
      </c>
      <c r="AG20" s="100">
        <f t="shared" si="1"/>
        <v>132.3</v>
      </c>
      <c r="AH20" s="63">
        <f t="shared" si="20"/>
        <v>95.898</v>
      </c>
      <c r="AI20" s="63">
        <f t="shared" si="8"/>
        <v>211.45509</v>
      </c>
      <c r="AJ20" s="3">
        <f t="shared" si="21"/>
        <v>310</v>
      </c>
      <c r="AK20" s="100">
        <f t="shared" si="2"/>
        <v>683.5500000000001</v>
      </c>
      <c r="AL20" s="63">
        <f t="shared" si="22"/>
        <v>495.473</v>
      </c>
      <c r="AM20" s="63">
        <f t="shared" si="9"/>
        <v>1092.5179650000002</v>
      </c>
      <c r="AN20" s="3">
        <v>190</v>
      </c>
      <c r="AO20" s="100">
        <f t="shared" si="16"/>
        <v>418.95</v>
      </c>
      <c r="AP20" s="19">
        <v>210</v>
      </c>
      <c r="AQ20" s="100">
        <f t="shared" si="17"/>
        <v>463.05</v>
      </c>
      <c r="AR20" s="3">
        <v>225</v>
      </c>
      <c r="AS20" s="302">
        <f t="shared" si="18"/>
        <v>496.125</v>
      </c>
      <c r="AT20" s="43">
        <v>240</v>
      </c>
      <c r="AU20" s="99">
        <f>AT20*2.205</f>
        <v>529.2</v>
      </c>
      <c r="AV20" s="3">
        <f>AR20</f>
        <v>225</v>
      </c>
      <c r="AW20" s="100">
        <f t="shared" si="3"/>
        <v>496.125</v>
      </c>
      <c r="AX20" s="63">
        <f t="shared" si="23"/>
        <v>359.6175</v>
      </c>
      <c r="AY20" s="63">
        <f t="shared" si="10"/>
        <v>792.9565875000001</v>
      </c>
      <c r="AZ20" s="3">
        <f t="shared" si="24"/>
        <v>535</v>
      </c>
      <c r="BA20" s="100">
        <f t="shared" si="4"/>
        <v>1179.675</v>
      </c>
      <c r="BB20" s="63">
        <f t="shared" si="25"/>
        <v>855.0905</v>
      </c>
      <c r="BC20" s="63">
        <f t="shared" si="11"/>
        <v>1885.4745525</v>
      </c>
      <c r="BD20" s="31"/>
    </row>
    <row r="21" spans="1:56" ht="12.75">
      <c r="A21" s="32">
        <v>1</v>
      </c>
      <c r="B21" s="11">
        <v>67.5</v>
      </c>
      <c r="C21" s="3">
        <v>148</v>
      </c>
      <c r="D21" s="11" t="s">
        <v>248</v>
      </c>
      <c r="E21" s="11" t="s">
        <v>75</v>
      </c>
      <c r="F21" s="11" t="s">
        <v>146</v>
      </c>
      <c r="G21" s="16">
        <v>35196</v>
      </c>
      <c r="H21" s="11" t="s">
        <v>11</v>
      </c>
      <c r="I21" s="17">
        <v>67.4</v>
      </c>
      <c r="J21" s="2">
        <f t="shared" si="5"/>
        <v>148.61700000000002</v>
      </c>
      <c r="K21" s="64">
        <v>1.886</v>
      </c>
      <c r="L21" s="3">
        <v>125</v>
      </c>
      <c r="M21" s="100">
        <f t="shared" si="6"/>
        <v>275.625</v>
      </c>
      <c r="N21" s="19">
        <v>132.5</v>
      </c>
      <c r="O21" s="100">
        <f>N21*2.205</f>
        <v>292.1625</v>
      </c>
      <c r="P21" s="19">
        <v>140</v>
      </c>
      <c r="Q21" s="100">
        <f t="shared" si="12"/>
        <v>308.7</v>
      </c>
      <c r="R21" s="3"/>
      <c r="S21" s="100"/>
      <c r="T21" s="3">
        <f>P21</f>
        <v>140</v>
      </c>
      <c r="U21" s="100">
        <f t="shared" si="0"/>
        <v>308.7</v>
      </c>
      <c r="V21" s="63">
        <f t="shared" si="19"/>
        <v>264.03999999999996</v>
      </c>
      <c r="W21" s="63">
        <f t="shared" si="7"/>
        <v>582.2081999999999</v>
      </c>
      <c r="X21" s="19">
        <v>107.5</v>
      </c>
      <c r="Y21" s="100">
        <f t="shared" si="13"/>
        <v>237.0375</v>
      </c>
      <c r="Z21" s="43">
        <v>112.5</v>
      </c>
      <c r="AA21" s="99">
        <f t="shared" si="14"/>
        <v>248.0625</v>
      </c>
      <c r="AB21" s="3">
        <v>112.5</v>
      </c>
      <c r="AC21" s="100">
        <f t="shared" si="15"/>
        <v>248.0625</v>
      </c>
      <c r="AD21" s="3"/>
      <c r="AE21" s="100"/>
      <c r="AF21" s="3">
        <f>AB21</f>
        <v>112.5</v>
      </c>
      <c r="AG21" s="100">
        <f t="shared" si="1"/>
        <v>248.0625</v>
      </c>
      <c r="AH21" s="63">
        <f t="shared" si="20"/>
        <v>212.17499999999998</v>
      </c>
      <c r="AI21" s="63">
        <f t="shared" si="8"/>
        <v>467.845875</v>
      </c>
      <c r="AJ21" s="3">
        <f t="shared" si="21"/>
        <v>252.5</v>
      </c>
      <c r="AK21" s="100">
        <f t="shared" si="2"/>
        <v>556.7625</v>
      </c>
      <c r="AL21" s="63">
        <f t="shared" si="22"/>
        <v>476.215</v>
      </c>
      <c r="AM21" s="63">
        <f t="shared" si="9"/>
        <v>1050.054075</v>
      </c>
      <c r="AN21" s="3">
        <v>140</v>
      </c>
      <c r="AO21" s="100">
        <f t="shared" si="16"/>
        <v>308.7</v>
      </c>
      <c r="AP21" s="19">
        <v>150</v>
      </c>
      <c r="AQ21" s="100">
        <f t="shared" si="17"/>
        <v>330.75</v>
      </c>
      <c r="AR21" s="3">
        <v>157.5</v>
      </c>
      <c r="AS21" s="100">
        <f t="shared" si="18"/>
        <v>347.2875</v>
      </c>
      <c r="AT21" s="3"/>
      <c r="AU21" s="3"/>
      <c r="AV21" s="3">
        <f>AR21</f>
        <v>157.5</v>
      </c>
      <c r="AW21" s="100">
        <f t="shared" si="3"/>
        <v>347.2875</v>
      </c>
      <c r="AX21" s="63">
        <f t="shared" si="23"/>
        <v>297.04499999999996</v>
      </c>
      <c r="AY21" s="63">
        <f t="shared" si="10"/>
        <v>654.984225</v>
      </c>
      <c r="AZ21" s="3">
        <f t="shared" si="24"/>
        <v>410</v>
      </c>
      <c r="BA21" s="100">
        <f t="shared" si="4"/>
        <v>904.0500000000001</v>
      </c>
      <c r="BB21" s="63">
        <f t="shared" si="25"/>
        <v>773.26</v>
      </c>
      <c r="BC21" s="63">
        <f t="shared" si="11"/>
        <v>1705.0383</v>
      </c>
      <c r="BD21" s="33" t="s">
        <v>111</v>
      </c>
    </row>
    <row r="22" spans="1:56" ht="12.75">
      <c r="A22" s="30">
        <v>2</v>
      </c>
      <c r="B22" s="3">
        <v>67.5</v>
      </c>
      <c r="C22" s="3">
        <v>148</v>
      </c>
      <c r="D22" s="3" t="s">
        <v>249</v>
      </c>
      <c r="E22" s="3" t="s">
        <v>5</v>
      </c>
      <c r="F22" s="3" t="s">
        <v>144</v>
      </c>
      <c r="G22" s="1">
        <v>35753</v>
      </c>
      <c r="H22" s="3" t="s">
        <v>11</v>
      </c>
      <c r="I22" s="2">
        <v>66.5</v>
      </c>
      <c r="J22" s="2">
        <f t="shared" si="5"/>
        <v>146.6325</v>
      </c>
      <c r="K22" s="63">
        <v>1.9901</v>
      </c>
      <c r="L22" s="19">
        <v>145</v>
      </c>
      <c r="M22" s="100">
        <f t="shared" si="6"/>
        <v>319.725</v>
      </c>
      <c r="N22" s="19">
        <v>155</v>
      </c>
      <c r="O22" s="100">
        <f t="shared" si="6"/>
        <v>341.77500000000003</v>
      </c>
      <c r="P22" s="19">
        <v>160</v>
      </c>
      <c r="Q22" s="100">
        <f t="shared" si="12"/>
        <v>352.8</v>
      </c>
      <c r="R22" s="3"/>
      <c r="S22" s="100"/>
      <c r="T22" s="3">
        <f>P22</f>
        <v>160</v>
      </c>
      <c r="U22" s="100">
        <f t="shared" si="0"/>
        <v>352.8</v>
      </c>
      <c r="V22" s="63">
        <f t="shared" si="19"/>
        <v>318.416</v>
      </c>
      <c r="W22" s="63">
        <f t="shared" si="7"/>
        <v>702.1072800000001</v>
      </c>
      <c r="X22" s="19">
        <v>85</v>
      </c>
      <c r="Y22" s="100">
        <f t="shared" si="13"/>
        <v>187.425</v>
      </c>
      <c r="Z22" s="3">
        <v>90</v>
      </c>
      <c r="AA22" s="100">
        <f t="shared" si="14"/>
        <v>198.45000000000002</v>
      </c>
      <c r="AB22" s="3">
        <v>92.5</v>
      </c>
      <c r="AC22" s="100">
        <f t="shared" si="15"/>
        <v>203.9625</v>
      </c>
      <c r="AD22" s="3"/>
      <c r="AE22" s="100"/>
      <c r="AF22" s="3">
        <f>AB22</f>
        <v>92.5</v>
      </c>
      <c r="AG22" s="100">
        <f t="shared" si="1"/>
        <v>203.9625</v>
      </c>
      <c r="AH22" s="63">
        <f t="shared" si="20"/>
        <v>184.08425</v>
      </c>
      <c r="AI22" s="63">
        <f t="shared" si="8"/>
        <v>405.90577125</v>
      </c>
      <c r="AJ22" s="3">
        <f t="shared" si="21"/>
        <v>252.5</v>
      </c>
      <c r="AK22" s="100">
        <f t="shared" si="2"/>
        <v>556.7625</v>
      </c>
      <c r="AL22" s="63">
        <f t="shared" si="22"/>
        <v>502.50025</v>
      </c>
      <c r="AM22" s="63">
        <f t="shared" si="9"/>
        <v>1108.01305125</v>
      </c>
      <c r="AN22" s="3">
        <v>140</v>
      </c>
      <c r="AO22" s="100">
        <f t="shared" si="16"/>
        <v>308.7</v>
      </c>
      <c r="AP22" s="19">
        <v>150</v>
      </c>
      <c r="AQ22" s="100">
        <f t="shared" si="17"/>
        <v>330.75</v>
      </c>
      <c r="AR22" s="43">
        <v>155</v>
      </c>
      <c r="AS22" s="99">
        <f t="shared" si="18"/>
        <v>341.77500000000003</v>
      </c>
      <c r="AT22" s="3"/>
      <c r="AU22" s="3"/>
      <c r="AV22" s="3">
        <f>AP22</f>
        <v>150</v>
      </c>
      <c r="AW22" s="100">
        <f t="shared" si="3"/>
        <v>330.75</v>
      </c>
      <c r="AX22" s="63">
        <f t="shared" si="23"/>
        <v>298.515</v>
      </c>
      <c r="AY22" s="63">
        <f t="shared" si="10"/>
        <v>658.225575</v>
      </c>
      <c r="AZ22" s="3">
        <f t="shared" si="24"/>
        <v>402.5</v>
      </c>
      <c r="BA22" s="100">
        <f t="shared" si="4"/>
        <v>887.5125</v>
      </c>
      <c r="BB22" s="63">
        <f t="shared" si="25"/>
        <v>801.01525</v>
      </c>
      <c r="BC22" s="63">
        <f t="shared" si="11"/>
        <v>1766.2386262500002</v>
      </c>
      <c r="BD22" s="31" t="s">
        <v>54</v>
      </c>
    </row>
    <row r="23" spans="1:56" ht="13.5" thickBot="1">
      <c r="A23" s="34">
        <v>3</v>
      </c>
      <c r="B23" s="4">
        <v>67.5</v>
      </c>
      <c r="C23" s="4">
        <v>148</v>
      </c>
      <c r="D23" s="4" t="s">
        <v>250</v>
      </c>
      <c r="E23" s="4" t="s">
        <v>5</v>
      </c>
      <c r="F23" s="4" t="s">
        <v>144</v>
      </c>
      <c r="G23" s="5">
        <v>35118</v>
      </c>
      <c r="H23" s="4" t="s">
        <v>11</v>
      </c>
      <c r="I23" s="6">
        <v>66.4</v>
      </c>
      <c r="J23" s="6">
        <f t="shared" si="5"/>
        <v>146.412</v>
      </c>
      <c r="K23" s="65">
        <v>1.9212</v>
      </c>
      <c r="L23" s="288">
        <v>100</v>
      </c>
      <c r="M23" s="105">
        <f t="shared" si="6"/>
        <v>220.5</v>
      </c>
      <c r="N23" s="25">
        <v>100</v>
      </c>
      <c r="O23" s="103">
        <f t="shared" si="6"/>
        <v>220.5</v>
      </c>
      <c r="P23" s="52">
        <v>115</v>
      </c>
      <c r="Q23" s="105">
        <f t="shared" si="12"/>
        <v>253.57500000000002</v>
      </c>
      <c r="R23" s="4"/>
      <c r="S23" s="103"/>
      <c r="T23" s="4">
        <f>N23</f>
        <v>100</v>
      </c>
      <c r="U23" s="103">
        <f t="shared" si="0"/>
        <v>220.5</v>
      </c>
      <c r="V23" s="65">
        <f t="shared" si="19"/>
        <v>192.12</v>
      </c>
      <c r="W23" s="65">
        <f t="shared" si="7"/>
        <v>423.6246</v>
      </c>
      <c r="X23" s="25">
        <v>70</v>
      </c>
      <c r="Y23" s="103">
        <f t="shared" si="13"/>
        <v>154.35</v>
      </c>
      <c r="Z23" s="4">
        <v>75</v>
      </c>
      <c r="AA23" s="103">
        <f t="shared" si="14"/>
        <v>165.375</v>
      </c>
      <c r="AB23" s="51">
        <v>80</v>
      </c>
      <c r="AC23" s="105">
        <f t="shared" si="15"/>
        <v>176.4</v>
      </c>
      <c r="AD23" s="4"/>
      <c r="AE23" s="103"/>
      <c r="AF23" s="4">
        <f>Z23</f>
        <v>75</v>
      </c>
      <c r="AG23" s="103">
        <f t="shared" si="1"/>
        <v>165.375</v>
      </c>
      <c r="AH23" s="65">
        <f t="shared" si="20"/>
        <v>144.09</v>
      </c>
      <c r="AI23" s="65">
        <f t="shared" si="8"/>
        <v>317.71845</v>
      </c>
      <c r="AJ23" s="4">
        <f t="shared" si="21"/>
        <v>175</v>
      </c>
      <c r="AK23" s="103">
        <f t="shared" si="2"/>
        <v>385.875</v>
      </c>
      <c r="AL23" s="65">
        <f t="shared" si="22"/>
        <v>336.21</v>
      </c>
      <c r="AM23" s="65">
        <f t="shared" si="9"/>
        <v>741.3430500000001</v>
      </c>
      <c r="AN23" s="4">
        <v>120</v>
      </c>
      <c r="AO23" s="103">
        <f t="shared" si="16"/>
        <v>264.6</v>
      </c>
      <c r="AP23" s="25">
        <v>130</v>
      </c>
      <c r="AQ23" s="103">
        <f t="shared" si="17"/>
        <v>286.65000000000003</v>
      </c>
      <c r="AR23" s="4">
        <v>135</v>
      </c>
      <c r="AS23" s="103">
        <f t="shared" si="18"/>
        <v>297.675</v>
      </c>
      <c r="AT23" s="4"/>
      <c r="AU23" s="4"/>
      <c r="AV23" s="4">
        <f>AR23</f>
        <v>135</v>
      </c>
      <c r="AW23" s="103">
        <f t="shared" si="3"/>
        <v>297.675</v>
      </c>
      <c r="AX23" s="65">
        <f t="shared" si="23"/>
        <v>259.362</v>
      </c>
      <c r="AY23" s="65">
        <f t="shared" si="10"/>
        <v>571.8932100000001</v>
      </c>
      <c r="AZ23" s="4">
        <f t="shared" si="24"/>
        <v>310</v>
      </c>
      <c r="BA23" s="103">
        <f t="shared" si="4"/>
        <v>683.5500000000001</v>
      </c>
      <c r="BB23" s="65">
        <f t="shared" si="25"/>
        <v>595.572</v>
      </c>
      <c r="BC23" s="65">
        <f t="shared" si="11"/>
        <v>1313.2362600000001</v>
      </c>
      <c r="BD23" s="35"/>
    </row>
    <row r="24" spans="1:56" ht="12.75">
      <c r="A24" s="161">
        <v>1</v>
      </c>
      <c r="B24" s="47">
        <v>75</v>
      </c>
      <c r="C24" s="47">
        <v>165</v>
      </c>
      <c r="D24" s="47" t="s">
        <v>251</v>
      </c>
      <c r="E24" s="47" t="s">
        <v>5</v>
      </c>
      <c r="F24" s="47" t="s">
        <v>144</v>
      </c>
      <c r="G24" s="162">
        <v>26636</v>
      </c>
      <c r="H24" s="47" t="s">
        <v>8</v>
      </c>
      <c r="I24" s="163">
        <v>75</v>
      </c>
      <c r="J24" s="163">
        <f t="shared" si="5"/>
        <v>165.375</v>
      </c>
      <c r="K24" s="165">
        <v>1.4674</v>
      </c>
      <c r="L24" s="168">
        <v>260</v>
      </c>
      <c r="M24" s="223">
        <f t="shared" si="6"/>
        <v>573.3000000000001</v>
      </c>
      <c r="N24" s="168">
        <v>280</v>
      </c>
      <c r="O24" s="223">
        <f t="shared" si="6"/>
        <v>617.4</v>
      </c>
      <c r="P24" s="284">
        <v>300</v>
      </c>
      <c r="Q24" s="224">
        <f t="shared" si="12"/>
        <v>661.5</v>
      </c>
      <c r="R24" s="47"/>
      <c r="S24" s="223"/>
      <c r="T24" s="47">
        <f>P24</f>
        <v>300</v>
      </c>
      <c r="U24" s="223">
        <f>O24</f>
        <v>617.4</v>
      </c>
      <c r="V24" s="165">
        <f t="shared" si="19"/>
        <v>440.22</v>
      </c>
      <c r="W24" s="165">
        <f t="shared" si="7"/>
        <v>905.97276</v>
      </c>
      <c r="X24" s="284">
        <v>170</v>
      </c>
      <c r="Y24" s="224">
        <f t="shared" si="13"/>
        <v>374.85</v>
      </c>
      <c r="Z24" s="47">
        <v>170</v>
      </c>
      <c r="AA24" s="223">
        <f t="shared" si="14"/>
        <v>374.85</v>
      </c>
      <c r="AB24" s="283">
        <v>180</v>
      </c>
      <c r="AC24" s="224">
        <f t="shared" si="15"/>
        <v>396.90000000000003</v>
      </c>
      <c r="AD24" s="47"/>
      <c r="AE24" s="223"/>
      <c r="AF24" s="47">
        <f>Z24</f>
        <v>170</v>
      </c>
      <c r="AG24" s="223">
        <f t="shared" si="1"/>
        <v>374.85</v>
      </c>
      <c r="AH24" s="165">
        <f t="shared" si="20"/>
        <v>249.458</v>
      </c>
      <c r="AI24" s="165">
        <f t="shared" si="8"/>
        <v>550.05489</v>
      </c>
      <c r="AJ24" s="47">
        <f t="shared" si="21"/>
        <v>470</v>
      </c>
      <c r="AK24" s="223">
        <f t="shared" si="2"/>
        <v>1036.3500000000001</v>
      </c>
      <c r="AL24" s="165">
        <f t="shared" si="22"/>
        <v>689.678</v>
      </c>
      <c r="AM24" s="165">
        <f t="shared" si="9"/>
        <v>1520.7399900000003</v>
      </c>
      <c r="AN24" s="47">
        <v>230</v>
      </c>
      <c r="AO24" s="223">
        <f t="shared" si="16"/>
        <v>507.15000000000003</v>
      </c>
      <c r="AP24" s="168">
        <v>250</v>
      </c>
      <c r="AQ24" s="223">
        <f t="shared" si="17"/>
        <v>551.25</v>
      </c>
      <c r="AR24" s="283">
        <v>0</v>
      </c>
      <c r="AS24" s="224">
        <f t="shared" si="18"/>
        <v>0</v>
      </c>
      <c r="AT24" s="47"/>
      <c r="AU24" s="47"/>
      <c r="AV24" s="47">
        <f>AP24</f>
        <v>250</v>
      </c>
      <c r="AW24" s="223">
        <f t="shared" si="3"/>
        <v>551.25</v>
      </c>
      <c r="AX24" s="165">
        <f t="shared" si="23"/>
        <v>366.85</v>
      </c>
      <c r="AY24" s="165">
        <f t="shared" si="10"/>
        <v>808.90425</v>
      </c>
      <c r="AZ24" s="47">
        <f t="shared" si="24"/>
        <v>720</v>
      </c>
      <c r="BA24" s="223">
        <f t="shared" si="4"/>
        <v>1587.6000000000001</v>
      </c>
      <c r="BB24" s="165">
        <f t="shared" si="25"/>
        <v>1056.528</v>
      </c>
      <c r="BC24" s="165">
        <f t="shared" si="11"/>
        <v>2329.64424</v>
      </c>
      <c r="BD24" s="172" t="s">
        <v>91</v>
      </c>
    </row>
    <row r="25" spans="1:56" ht="13.5" thickBot="1">
      <c r="A25" s="122">
        <v>1</v>
      </c>
      <c r="B25" s="45">
        <v>75</v>
      </c>
      <c r="C25" s="45">
        <v>165</v>
      </c>
      <c r="D25" s="45" t="s">
        <v>252</v>
      </c>
      <c r="E25" s="45" t="s">
        <v>5</v>
      </c>
      <c r="F25" s="45" t="s">
        <v>144</v>
      </c>
      <c r="G25" s="123">
        <v>35209</v>
      </c>
      <c r="H25" s="45" t="s">
        <v>11</v>
      </c>
      <c r="I25" s="124">
        <v>74.9</v>
      </c>
      <c r="J25" s="124">
        <f t="shared" si="5"/>
        <v>165.1545</v>
      </c>
      <c r="K25" s="126">
        <v>1.7315</v>
      </c>
      <c r="L25" s="134">
        <v>175</v>
      </c>
      <c r="M25" s="218">
        <f t="shared" si="6"/>
        <v>385.875</v>
      </c>
      <c r="N25" s="128">
        <v>190</v>
      </c>
      <c r="O25" s="218">
        <f>N25*2.205</f>
        <v>418.95</v>
      </c>
      <c r="P25" s="128">
        <v>200</v>
      </c>
      <c r="Q25" s="218">
        <f t="shared" si="12"/>
        <v>441</v>
      </c>
      <c r="R25" s="45"/>
      <c r="S25" s="218"/>
      <c r="T25" s="45">
        <f>P25</f>
        <v>200</v>
      </c>
      <c r="U25" s="218">
        <f t="shared" si="0"/>
        <v>441</v>
      </c>
      <c r="V25" s="126">
        <f t="shared" si="19"/>
        <v>346.3</v>
      </c>
      <c r="W25" s="126">
        <f t="shared" si="7"/>
        <v>763.5915</v>
      </c>
      <c r="X25" s="128">
        <v>85</v>
      </c>
      <c r="Y25" s="218">
        <f t="shared" si="13"/>
        <v>187.425</v>
      </c>
      <c r="Z25" s="45">
        <v>90</v>
      </c>
      <c r="AA25" s="218">
        <f t="shared" si="14"/>
        <v>198.45000000000002</v>
      </c>
      <c r="AB25" s="45">
        <v>92.5</v>
      </c>
      <c r="AC25" s="218">
        <f aca="true" t="shared" si="26" ref="AC25:AC44">AB25*2.205</f>
        <v>203.9625</v>
      </c>
      <c r="AD25" s="45"/>
      <c r="AE25" s="218"/>
      <c r="AF25" s="45">
        <f>AB25</f>
        <v>92.5</v>
      </c>
      <c r="AG25" s="218">
        <f t="shared" si="1"/>
        <v>203.9625</v>
      </c>
      <c r="AH25" s="126">
        <f t="shared" si="20"/>
        <v>160.16375</v>
      </c>
      <c r="AI25" s="126">
        <f t="shared" si="8"/>
        <v>353.16106875</v>
      </c>
      <c r="AJ25" s="45">
        <f t="shared" si="21"/>
        <v>292.5</v>
      </c>
      <c r="AK25" s="218">
        <f t="shared" si="2"/>
        <v>644.9625</v>
      </c>
      <c r="AL25" s="126">
        <f t="shared" si="22"/>
        <v>506.46375</v>
      </c>
      <c r="AM25" s="126">
        <f t="shared" si="9"/>
        <v>1116.75256875</v>
      </c>
      <c r="AN25" s="45">
        <v>145</v>
      </c>
      <c r="AO25" s="218">
        <f t="shared" si="16"/>
        <v>319.725</v>
      </c>
      <c r="AP25" s="128">
        <v>155</v>
      </c>
      <c r="AQ25" s="218">
        <f t="shared" si="17"/>
        <v>341.77500000000003</v>
      </c>
      <c r="AR25" s="45">
        <v>165</v>
      </c>
      <c r="AS25" s="218">
        <f t="shared" si="18"/>
        <v>363.825</v>
      </c>
      <c r="AT25" s="45"/>
      <c r="AU25" s="45"/>
      <c r="AV25" s="45">
        <f>AR25</f>
        <v>165</v>
      </c>
      <c r="AW25" s="218">
        <f t="shared" si="3"/>
        <v>363.825</v>
      </c>
      <c r="AX25" s="126">
        <f t="shared" si="23"/>
        <v>285.6975</v>
      </c>
      <c r="AY25" s="126">
        <f t="shared" si="10"/>
        <v>629.9629874999999</v>
      </c>
      <c r="AZ25" s="45">
        <f t="shared" si="24"/>
        <v>457.5</v>
      </c>
      <c r="BA25" s="218">
        <f t="shared" si="4"/>
        <v>1008.7875</v>
      </c>
      <c r="BB25" s="126">
        <f t="shared" si="25"/>
        <v>792.16125</v>
      </c>
      <c r="BC25" s="126">
        <f t="shared" si="11"/>
        <v>1746.7155562500002</v>
      </c>
      <c r="BD25" s="132" t="s">
        <v>110</v>
      </c>
    </row>
    <row r="26" spans="1:56" ht="12.75">
      <c r="A26" s="201">
        <v>1</v>
      </c>
      <c r="B26" s="36">
        <v>82.5</v>
      </c>
      <c r="C26" s="36">
        <v>181</v>
      </c>
      <c r="D26" s="36" t="s">
        <v>253</v>
      </c>
      <c r="E26" s="36" t="s">
        <v>5</v>
      </c>
      <c r="F26" s="36" t="s">
        <v>144</v>
      </c>
      <c r="G26" s="202">
        <v>24679</v>
      </c>
      <c r="H26" s="36" t="s">
        <v>25</v>
      </c>
      <c r="I26" s="203">
        <v>78.2</v>
      </c>
      <c r="J26" s="203">
        <f t="shared" si="5"/>
        <v>172.431</v>
      </c>
      <c r="K26" s="67">
        <v>1.4654</v>
      </c>
      <c r="L26" s="289">
        <v>170</v>
      </c>
      <c r="M26" s="233">
        <f t="shared" si="6"/>
        <v>374.85</v>
      </c>
      <c r="N26" s="207">
        <v>170</v>
      </c>
      <c r="O26" s="232">
        <f t="shared" si="6"/>
        <v>374.85</v>
      </c>
      <c r="P26" s="207">
        <v>190</v>
      </c>
      <c r="Q26" s="232">
        <f t="shared" si="12"/>
        <v>418.95</v>
      </c>
      <c r="R26" s="36"/>
      <c r="S26" s="232"/>
      <c r="T26" s="36">
        <f>P26</f>
        <v>190</v>
      </c>
      <c r="U26" s="232">
        <f t="shared" si="0"/>
        <v>418.95</v>
      </c>
      <c r="V26" s="67">
        <f t="shared" si="19"/>
        <v>278.426</v>
      </c>
      <c r="W26" s="67">
        <f t="shared" si="7"/>
        <v>613.92933</v>
      </c>
      <c r="X26" s="207">
        <v>117.5</v>
      </c>
      <c r="Y26" s="232">
        <f t="shared" si="13"/>
        <v>259.08750000000003</v>
      </c>
      <c r="Z26" s="268">
        <v>125</v>
      </c>
      <c r="AA26" s="233">
        <f t="shared" si="14"/>
        <v>275.625</v>
      </c>
      <c r="AB26" s="268">
        <v>125</v>
      </c>
      <c r="AC26" s="233">
        <f t="shared" si="26"/>
        <v>275.625</v>
      </c>
      <c r="AD26" s="36"/>
      <c r="AE26" s="232"/>
      <c r="AF26" s="36">
        <f>X26</f>
        <v>117.5</v>
      </c>
      <c r="AG26" s="232">
        <f t="shared" si="1"/>
        <v>259.08750000000003</v>
      </c>
      <c r="AH26" s="67">
        <f t="shared" si="20"/>
        <v>172.1845</v>
      </c>
      <c r="AI26" s="67">
        <f t="shared" si="8"/>
        <v>379.6668225000001</v>
      </c>
      <c r="AJ26" s="36">
        <f t="shared" si="21"/>
        <v>307.5</v>
      </c>
      <c r="AK26" s="232">
        <f t="shared" si="2"/>
        <v>678.0375</v>
      </c>
      <c r="AL26" s="67">
        <f t="shared" si="22"/>
        <v>450.6105</v>
      </c>
      <c r="AM26" s="67">
        <f t="shared" si="9"/>
        <v>993.5961525</v>
      </c>
      <c r="AN26" s="36">
        <v>200</v>
      </c>
      <c r="AO26" s="232">
        <f t="shared" si="16"/>
        <v>441</v>
      </c>
      <c r="AP26" s="207">
        <v>210</v>
      </c>
      <c r="AQ26" s="232">
        <f t="shared" si="17"/>
        <v>463.05</v>
      </c>
      <c r="AR26" s="268">
        <v>215</v>
      </c>
      <c r="AS26" s="233">
        <f t="shared" si="18"/>
        <v>474.075</v>
      </c>
      <c r="AT26" s="36"/>
      <c r="AU26" s="36"/>
      <c r="AV26" s="36">
        <f>AP26</f>
        <v>210</v>
      </c>
      <c r="AW26" s="232">
        <f t="shared" si="3"/>
        <v>463.05</v>
      </c>
      <c r="AX26" s="67">
        <f t="shared" si="23"/>
        <v>307.734</v>
      </c>
      <c r="AY26" s="67">
        <f t="shared" si="10"/>
        <v>678.5534700000001</v>
      </c>
      <c r="AZ26" s="36">
        <f t="shared" si="24"/>
        <v>517.5</v>
      </c>
      <c r="BA26" s="232">
        <f t="shared" si="4"/>
        <v>1141.0875</v>
      </c>
      <c r="BB26" s="67">
        <f t="shared" si="25"/>
        <v>758.3445</v>
      </c>
      <c r="BC26" s="67">
        <f t="shared" si="11"/>
        <v>1672.1496225</v>
      </c>
      <c r="BD26" s="212"/>
    </row>
    <row r="27" spans="1:56" ht="12.75">
      <c r="A27" s="30">
        <v>1</v>
      </c>
      <c r="B27" s="3">
        <v>82.5</v>
      </c>
      <c r="C27" s="3">
        <v>181</v>
      </c>
      <c r="D27" s="3" t="s">
        <v>254</v>
      </c>
      <c r="E27" s="3" t="s">
        <v>46</v>
      </c>
      <c r="F27" s="3" t="s">
        <v>144</v>
      </c>
      <c r="G27" s="1">
        <v>21481</v>
      </c>
      <c r="H27" s="3" t="s">
        <v>33</v>
      </c>
      <c r="I27" s="2">
        <v>81.5</v>
      </c>
      <c r="J27" s="2">
        <f t="shared" si="5"/>
        <v>179.7075</v>
      </c>
      <c r="K27" s="63">
        <v>1.7039</v>
      </c>
      <c r="L27" s="19">
        <v>260</v>
      </c>
      <c r="M27" s="100">
        <f t="shared" si="6"/>
        <v>573.3000000000001</v>
      </c>
      <c r="N27" s="19">
        <v>275</v>
      </c>
      <c r="O27" s="100">
        <f t="shared" si="6"/>
        <v>606.375</v>
      </c>
      <c r="P27" s="19">
        <v>285</v>
      </c>
      <c r="Q27" s="302">
        <f t="shared" si="12"/>
        <v>628.4250000000001</v>
      </c>
      <c r="R27" s="3"/>
      <c r="S27" s="100"/>
      <c r="T27" s="3">
        <f>P27</f>
        <v>285</v>
      </c>
      <c r="U27" s="100">
        <f t="shared" si="0"/>
        <v>628.4250000000001</v>
      </c>
      <c r="V27" s="63">
        <f t="shared" si="19"/>
        <v>485.6115</v>
      </c>
      <c r="W27" s="63">
        <f t="shared" si="7"/>
        <v>1070.7733575000002</v>
      </c>
      <c r="X27" s="19">
        <v>125</v>
      </c>
      <c r="Y27" s="100">
        <f t="shared" si="13"/>
        <v>275.625</v>
      </c>
      <c r="Z27" s="3">
        <v>130</v>
      </c>
      <c r="AA27" s="100">
        <f t="shared" si="14"/>
        <v>286.65000000000003</v>
      </c>
      <c r="AB27" s="3">
        <v>135</v>
      </c>
      <c r="AC27" s="100">
        <f t="shared" si="26"/>
        <v>297.675</v>
      </c>
      <c r="AD27" s="3"/>
      <c r="AE27" s="100"/>
      <c r="AF27" s="3">
        <f>AB27</f>
        <v>135</v>
      </c>
      <c r="AG27" s="100">
        <f t="shared" si="1"/>
        <v>297.675</v>
      </c>
      <c r="AH27" s="63">
        <f t="shared" si="20"/>
        <v>230.0265</v>
      </c>
      <c r="AI27" s="63">
        <f t="shared" si="8"/>
        <v>507.2084325</v>
      </c>
      <c r="AJ27" s="3">
        <f t="shared" si="21"/>
        <v>420</v>
      </c>
      <c r="AK27" s="100">
        <f t="shared" si="2"/>
        <v>926.1</v>
      </c>
      <c r="AL27" s="63">
        <f t="shared" si="22"/>
        <v>715.638</v>
      </c>
      <c r="AM27" s="63">
        <f t="shared" si="9"/>
        <v>1577.98179</v>
      </c>
      <c r="AN27" s="3">
        <v>230</v>
      </c>
      <c r="AO27" s="100">
        <f t="shared" si="16"/>
        <v>507.15000000000003</v>
      </c>
      <c r="AP27" s="19">
        <v>240</v>
      </c>
      <c r="AQ27" s="302">
        <f t="shared" si="17"/>
        <v>529.2</v>
      </c>
      <c r="AR27" s="43">
        <v>245</v>
      </c>
      <c r="AS27" s="99">
        <f t="shared" si="18"/>
        <v>540.225</v>
      </c>
      <c r="AT27" s="3"/>
      <c r="AU27" s="3"/>
      <c r="AV27" s="3">
        <f>AP27</f>
        <v>240</v>
      </c>
      <c r="AW27" s="100">
        <f t="shared" si="3"/>
        <v>529.2</v>
      </c>
      <c r="AX27" s="63">
        <f t="shared" si="23"/>
        <v>408.936</v>
      </c>
      <c r="AY27" s="63">
        <f t="shared" si="10"/>
        <v>901.70388</v>
      </c>
      <c r="AZ27" s="3">
        <f t="shared" si="24"/>
        <v>660</v>
      </c>
      <c r="BA27" s="302">
        <f t="shared" si="4"/>
        <v>1455.3</v>
      </c>
      <c r="BB27" s="63">
        <f t="shared" si="25"/>
        <v>1124.574</v>
      </c>
      <c r="BC27" s="63">
        <f t="shared" si="11"/>
        <v>2479.68567</v>
      </c>
      <c r="BD27" s="31"/>
    </row>
    <row r="28" spans="1:56" ht="12.75">
      <c r="A28" s="30">
        <v>2</v>
      </c>
      <c r="B28" s="3">
        <v>82.5</v>
      </c>
      <c r="C28" s="3">
        <v>181</v>
      </c>
      <c r="D28" s="3" t="s">
        <v>255</v>
      </c>
      <c r="E28" s="3" t="s">
        <v>45</v>
      </c>
      <c r="F28" s="3" t="s">
        <v>144</v>
      </c>
      <c r="G28" s="1">
        <v>21896</v>
      </c>
      <c r="H28" s="3" t="s">
        <v>33</v>
      </c>
      <c r="I28" s="2">
        <v>80.5</v>
      </c>
      <c r="J28" s="2">
        <f t="shared" si="5"/>
        <v>177.5025</v>
      </c>
      <c r="K28" s="63">
        <v>1.6325</v>
      </c>
      <c r="L28" s="11">
        <v>210</v>
      </c>
      <c r="M28" s="100">
        <f t="shared" si="6"/>
        <v>463.05</v>
      </c>
      <c r="N28" s="19">
        <v>225</v>
      </c>
      <c r="O28" s="100">
        <f t="shared" si="6"/>
        <v>496.125</v>
      </c>
      <c r="P28" s="19">
        <v>230</v>
      </c>
      <c r="Q28" s="100">
        <f t="shared" si="12"/>
        <v>507.15000000000003</v>
      </c>
      <c r="R28" s="3"/>
      <c r="S28" s="100"/>
      <c r="T28" s="3">
        <f>P28</f>
        <v>230</v>
      </c>
      <c r="U28" s="100">
        <f t="shared" si="0"/>
        <v>507.15000000000003</v>
      </c>
      <c r="V28" s="63">
        <f t="shared" si="19"/>
        <v>375.475</v>
      </c>
      <c r="W28" s="63">
        <f t="shared" si="7"/>
        <v>827.9223750000001</v>
      </c>
      <c r="X28" s="19">
        <v>90</v>
      </c>
      <c r="Y28" s="100">
        <f t="shared" si="13"/>
        <v>198.45000000000002</v>
      </c>
      <c r="Z28" s="3">
        <v>95</v>
      </c>
      <c r="AA28" s="100">
        <f t="shared" si="14"/>
        <v>209.475</v>
      </c>
      <c r="AB28" s="3">
        <v>100</v>
      </c>
      <c r="AC28" s="100">
        <f t="shared" si="26"/>
        <v>220.5</v>
      </c>
      <c r="AD28" s="3"/>
      <c r="AE28" s="100"/>
      <c r="AF28" s="3">
        <f>AB28</f>
        <v>100</v>
      </c>
      <c r="AG28" s="100">
        <f t="shared" si="1"/>
        <v>220.5</v>
      </c>
      <c r="AH28" s="63">
        <f t="shared" si="20"/>
        <v>163.25</v>
      </c>
      <c r="AI28" s="63">
        <f t="shared" si="8"/>
        <v>359.96625</v>
      </c>
      <c r="AJ28" s="3">
        <f t="shared" si="21"/>
        <v>330</v>
      </c>
      <c r="AK28" s="100">
        <f t="shared" si="2"/>
        <v>727.65</v>
      </c>
      <c r="AL28" s="63">
        <f t="shared" si="22"/>
        <v>538.725</v>
      </c>
      <c r="AM28" s="63">
        <f t="shared" si="9"/>
        <v>1187.888625</v>
      </c>
      <c r="AN28" s="3">
        <v>180</v>
      </c>
      <c r="AO28" s="100">
        <f t="shared" si="16"/>
        <v>396.90000000000003</v>
      </c>
      <c r="AP28" s="19">
        <v>200</v>
      </c>
      <c r="AQ28" s="100">
        <f t="shared" si="17"/>
        <v>441</v>
      </c>
      <c r="AR28" s="3">
        <v>205</v>
      </c>
      <c r="AS28" s="100">
        <f t="shared" si="18"/>
        <v>452.02500000000003</v>
      </c>
      <c r="AT28" s="3"/>
      <c r="AU28" s="3"/>
      <c r="AV28" s="3">
        <f>AR28</f>
        <v>205</v>
      </c>
      <c r="AW28" s="100">
        <f t="shared" si="3"/>
        <v>452.02500000000003</v>
      </c>
      <c r="AX28" s="63">
        <f t="shared" si="23"/>
        <v>334.6625</v>
      </c>
      <c r="AY28" s="63">
        <f t="shared" si="10"/>
        <v>737.9308125000001</v>
      </c>
      <c r="AZ28" s="3">
        <f t="shared" si="24"/>
        <v>535</v>
      </c>
      <c r="BA28" s="100">
        <f t="shared" si="4"/>
        <v>1179.675</v>
      </c>
      <c r="BB28" s="63">
        <f t="shared" si="25"/>
        <v>873.3875</v>
      </c>
      <c r="BC28" s="63">
        <f t="shared" si="11"/>
        <v>1925.8194375</v>
      </c>
      <c r="BD28" s="31"/>
    </row>
    <row r="29" spans="1:56" ht="12.75">
      <c r="A29" s="30">
        <v>1</v>
      </c>
      <c r="B29" s="3">
        <v>82.5</v>
      </c>
      <c r="C29" s="3">
        <v>181</v>
      </c>
      <c r="D29" s="3" t="s">
        <v>192</v>
      </c>
      <c r="E29" s="3" t="s">
        <v>7</v>
      </c>
      <c r="F29" s="3" t="s">
        <v>144</v>
      </c>
      <c r="G29" s="1">
        <v>12284</v>
      </c>
      <c r="H29" s="3" t="s">
        <v>48</v>
      </c>
      <c r="I29" s="2">
        <v>81.7</v>
      </c>
      <c r="J29" s="2">
        <f t="shared" si="5"/>
        <v>180.1485</v>
      </c>
      <c r="K29" s="63">
        <v>2.8687</v>
      </c>
      <c r="L29" s="41">
        <v>170</v>
      </c>
      <c r="M29" s="99">
        <f t="shared" si="6"/>
        <v>374.85</v>
      </c>
      <c r="N29" s="19">
        <v>170</v>
      </c>
      <c r="O29" s="100">
        <f>N29*2.205</f>
        <v>374.85</v>
      </c>
      <c r="P29" s="41">
        <v>0</v>
      </c>
      <c r="Q29" s="99">
        <f t="shared" si="12"/>
        <v>0</v>
      </c>
      <c r="R29" s="3"/>
      <c r="S29" s="100"/>
      <c r="T29" s="3">
        <f>N29</f>
        <v>170</v>
      </c>
      <c r="U29" s="100">
        <f t="shared" si="0"/>
        <v>374.85</v>
      </c>
      <c r="V29" s="63">
        <f t="shared" si="19"/>
        <v>487.67900000000003</v>
      </c>
      <c r="W29" s="63">
        <f t="shared" si="7"/>
        <v>1075.3321950000002</v>
      </c>
      <c r="X29" s="19">
        <v>85</v>
      </c>
      <c r="Y29" s="100">
        <f t="shared" si="13"/>
        <v>187.425</v>
      </c>
      <c r="Z29" s="3">
        <v>90</v>
      </c>
      <c r="AA29" s="100">
        <f t="shared" si="14"/>
        <v>198.45000000000002</v>
      </c>
      <c r="AB29" s="43">
        <v>0</v>
      </c>
      <c r="AC29" s="99">
        <f>AB29*2.205</f>
        <v>0</v>
      </c>
      <c r="AD29" s="3"/>
      <c r="AE29" s="100"/>
      <c r="AF29" s="3">
        <f>Z29</f>
        <v>90</v>
      </c>
      <c r="AG29" s="100">
        <f t="shared" si="1"/>
        <v>198.45000000000002</v>
      </c>
      <c r="AH29" s="63">
        <f t="shared" si="20"/>
        <v>258.183</v>
      </c>
      <c r="AI29" s="63">
        <f t="shared" si="8"/>
        <v>569.2935150000001</v>
      </c>
      <c r="AJ29" s="3">
        <f t="shared" si="21"/>
        <v>260</v>
      </c>
      <c r="AK29" s="100">
        <f t="shared" si="2"/>
        <v>573.3000000000001</v>
      </c>
      <c r="AL29" s="63">
        <f t="shared" si="22"/>
        <v>745.862</v>
      </c>
      <c r="AM29" s="63">
        <f t="shared" si="9"/>
        <v>1644.6257100000003</v>
      </c>
      <c r="AN29" s="3">
        <v>170</v>
      </c>
      <c r="AO29" s="100">
        <f t="shared" si="16"/>
        <v>374.85</v>
      </c>
      <c r="AP29" s="19">
        <v>180</v>
      </c>
      <c r="AQ29" s="100">
        <f t="shared" si="17"/>
        <v>396.90000000000003</v>
      </c>
      <c r="AR29" s="3">
        <v>187.5</v>
      </c>
      <c r="AS29" s="100">
        <f t="shared" si="18"/>
        <v>413.4375</v>
      </c>
      <c r="AT29" s="3"/>
      <c r="AU29" s="3"/>
      <c r="AV29" s="3">
        <f>AR29</f>
        <v>187.5</v>
      </c>
      <c r="AW29" s="100">
        <f t="shared" si="3"/>
        <v>413.4375</v>
      </c>
      <c r="AX29" s="63">
        <f t="shared" si="23"/>
        <v>537.88125</v>
      </c>
      <c r="AY29" s="63">
        <f t="shared" si="10"/>
        <v>1186.02815625</v>
      </c>
      <c r="AZ29" s="3">
        <f t="shared" si="24"/>
        <v>447.5</v>
      </c>
      <c r="BA29" s="100">
        <f t="shared" si="4"/>
        <v>986.7375000000001</v>
      </c>
      <c r="BB29" s="63">
        <f t="shared" si="25"/>
        <v>1283.74325</v>
      </c>
      <c r="BC29" s="63">
        <f t="shared" si="11"/>
        <v>2830.65386625</v>
      </c>
      <c r="BD29" s="31" t="s">
        <v>55</v>
      </c>
    </row>
    <row r="30" spans="1:56" ht="12.75">
      <c r="A30" s="30">
        <v>1</v>
      </c>
      <c r="B30" s="3">
        <v>82.5</v>
      </c>
      <c r="C30" s="3">
        <v>181</v>
      </c>
      <c r="D30" s="3" t="s">
        <v>256</v>
      </c>
      <c r="E30" s="3" t="s">
        <v>21</v>
      </c>
      <c r="F30" s="3" t="s">
        <v>144</v>
      </c>
      <c r="G30" s="1">
        <v>27116</v>
      </c>
      <c r="H30" s="3" t="s">
        <v>8</v>
      </c>
      <c r="I30" s="2">
        <v>80.4</v>
      </c>
      <c r="J30" s="2">
        <f t="shared" si="5"/>
        <v>177.282</v>
      </c>
      <c r="K30" s="63">
        <v>1.3918</v>
      </c>
      <c r="L30" s="19">
        <v>185</v>
      </c>
      <c r="M30" s="100">
        <f t="shared" si="6"/>
        <v>407.925</v>
      </c>
      <c r="N30" s="19">
        <v>200</v>
      </c>
      <c r="O30" s="100">
        <f t="shared" si="6"/>
        <v>441</v>
      </c>
      <c r="P30" s="19">
        <v>220</v>
      </c>
      <c r="Q30" s="100">
        <f t="shared" si="12"/>
        <v>485.1</v>
      </c>
      <c r="R30" s="3"/>
      <c r="S30" s="100"/>
      <c r="T30" s="3">
        <f>P30</f>
        <v>220</v>
      </c>
      <c r="U30" s="100">
        <f t="shared" si="0"/>
        <v>485.1</v>
      </c>
      <c r="V30" s="63">
        <f t="shared" si="19"/>
        <v>306.19599999999997</v>
      </c>
      <c r="W30" s="63">
        <f t="shared" si="7"/>
        <v>675.16218</v>
      </c>
      <c r="X30" s="41">
        <v>120</v>
      </c>
      <c r="Y30" s="99">
        <f t="shared" si="13"/>
        <v>264.6</v>
      </c>
      <c r="Z30" s="3">
        <v>120</v>
      </c>
      <c r="AA30" s="100">
        <f t="shared" si="14"/>
        <v>264.6</v>
      </c>
      <c r="AB30" s="3">
        <v>132.5</v>
      </c>
      <c r="AC30" s="100">
        <f t="shared" si="26"/>
        <v>292.1625</v>
      </c>
      <c r="AD30" s="3"/>
      <c r="AE30" s="100"/>
      <c r="AF30" s="3">
        <f>AB30</f>
        <v>132.5</v>
      </c>
      <c r="AG30" s="100">
        <f t="shared" si="1"/>
        <v>292.1625</v>
      </c>
      <c r="AH30" s="63">
        <f t="shared" si="20"/>
        <v>184.4135</v>
      </c>
      <c r="AI30" s="63">
        <f t="shared" si="8"/>
        <v>406.6317675</v>
      </c>
      <c r="AJ30" s="3">
        <f t="shared" si="21"/>
        <v>352.5</v>
      </c>
      <c r="AK30" s="100">
        <f t="shared" si="2"/>
        <v>777.2625</v>
      </c>
      <c r="AL30" s="63">
        <f t="shared" si="22"/>
        <v>490.60949999999997</v>
      </c>
      <c r="AM30" s="63">
        <f t="shared" si="9"/>
        <v>1081.7939475</v>
      </c>
      <c r="AN30" s="3">
        <v>150</v>
      </c>
      <c r="AO30" s="100">
        <f t="shared" si="16"/>
        <v>330.75</v>
      </c>
      <c r="AP30" s="19">
        <v>180</v>
      </c>
      <c r="AQ30" s="100">
        <f t="shared" si="17"/>
        <v>396.90000000000003</v>
      </c>
      <c r="AR30" s="43">
        <v>0</v>
      </c>
      <c r="AS30" s="99">
        <f t="shared" si="18"/>
        <v>0</v>
      </c>
      <c r="AT30" s="3"/>
      <c r="AU30" s="3"/>
      <c r="AV30" s="3">
        <f>AP30</f>
        <v>180</v>
      </c>
      <c r="AW30" s="100">
        <f t="shared" si="3"/>
        <v>396.90000000000003</v>
      </c>
      <c r="AX30" s="63">
        <f t="shared" si="23"/>
        <v>250.524</v>
      </c>
      <c r="AY30" s="63">
        <f t="shared" si="10"/>
        <v>552.40542</v>
      </c>
      <c r="AZ30" s="3">
        <f t="shared" si="24"/>
        <v>532.5</v>
      </c>
      <c r="BA30" s="100">
        <f t="shared" si="4"/>
        <v>1174.1625000000001</v>
      </c>
      <c r="BB30" s="63">
        <f t="shared" si="25"/>
        <v>741.1334999999999</v>
      </c>
      <c r="BC30" s="63">
        <f t="shared" si="11"/>
        <v>1634.1993675</v>
      </c>
      <c r="BD30" s="31"/>
    </row>
    <row r="31" spans="1:56" ht="12.75">
      <c r="A31" s="30">
        <v>1</v>
      </c>
      <c r="B31" s="3">
        <v>82.5</v>
      </c>
      <c r="C31" s="3">
        <v>181</v>
      </c>
      <c r="D31" s="3" t="s">
        <v>257</v>
      </c>
      <c r="E31" s="3" t="s">
        <v>42</v>
      </c>
      <c r="F31" s="3" t="s">
        <v>144</v>
      </c>
      <c r="G31" s="1">
        <v>34406</v>
      </c>
      <c r="H31" s="3" t="s">
        <v>10</v>
      </c>
      <c r="I31" s="2">
        <v>82.3</v>
      </c>
      <c r="J31" s="2">
        <f t="shared" si="5"/>
        <v>181.4715</v>
      </c>
      <c r="K31" s="63">
        <v>1.4795</v>
      </c>
      <c r="L31" s="19">
        <v>170</v>
      </c>
      <c r="M31" s="100">
        <f t="shared" si="6"/>
        <v>374.85</v>
      </c>
      <c r="N31" s="19">
        <v>190</v>
      </c>
      <c r="O31" s="100">
        <f t="shared" si="6"/>
        <v>418.95</v>
      </c>
      <c r="P31" s="19">
        <v>200</v>
      </c>
      <c r="Q31" s="100">
        <f t="shared" si="12"/>
        <v>441</v>
      </c>
      <c r="R31" s="3"/>
      <c r="S31" s="100"/>
      <c r="T31" s="3">
        <f>P31</f>
        <v>200</v>
      </c>
      <c r="U31" s="100">
        <f t="shared" si="0"/>
        <v>441</v>
      </c>
      <c r="V31" s="63">
        <f t="shared" si="19"/>
        <v>295.90000000000003</v>
      </c>
      <c r="W31" s="63">
        <f t="shared" si="7"/>
        <v>652.4595</v>
      </c>
      <c r="X31" s="19">
        <v>100</v>
      </c>
      <c r="Y31" s="100">
        <f t="shared" si="13"/>
        <v>220.5</v>
      </c>
      <c r="Z31" s="43">
        <v>115</v>
      </c>
      <c r="AA31" s="99">
        <f t="shared" si="14"/>
        <v>253.57500000000002</v>
      </c>
      <c r="AB31" s="43">
        <v>115</v>
      </c>
      <c r="AC31" s="99">
        <f t="shared" si="26"/>
        <v>253.57500000000002</v>
      </c>
      <c r="AD31" s="3"/>
      <c r="AE31" s="100"/>
      <c r="AF31" s="3">
        <f>X30:X31</f>
        <v>100</v>
      </c>
      <c r="AG31" s="100">
        <f t="shared" si="1"/>
        <v>220.5</v>
      </c>
      <c r="AH31" s="63">
        <f t="shared" si="20"/>
        <v>147.95000000000002</v>
      </c>
      <c r="AI31" s="63">
        <f t="shared" si="8"/>
        <v>326.22975</v>
      </c>
      <c r="AJ31" s="3">
        <f t="shared" si="21"/>
        <v>300</v>
      </c>
      <c r="AK31" s="100">
        <f t="shared" si="2"/>
        <v>661.5</v>
      </c>
      <c r="AL31" s="63">
        <f t="shared" si="22"/>
        <v>443.85</v>
      </c>
      <c r="AM31" s="63">
        <f t="shared" si="9"/>
        <v>978.68925</v>
      </c>
      <c r="AN31" s="3">
        <v>170</v>
      </c>
      <c r="AO31" s="100">
        <f t="shared" si="16"/>
        <v>374.85</v>
      </c>
      <c r="AP31" s="19">
        <v>185</v>
      </c>
      <c r="AQ31" s="100">
        <f t="shared" si="17"/>
        <v>407.925</v>
      </c>
      <c r="AR31" s="3">
        <v>192.5</v>
      </c>
      <c r="AS31" s="100">
        <f t="shared" si="18"/>
        <v>424.46250000000003</v>
      </c>
      <c r="AT31" s="3"/>
      <c r="AU31" s="3"/>
      <c r="AV31" s="3">
        <f>AR31</f>
        <v>192.5</v>
      </c>
      <c r="AW31" s="100">
        <f t="shared" si="3"/>
        <v>424.46250000000003</v>
      </c>
      <c r="AX31" s="63">
        <f t="shared" si="23"/>
        <v>284.80375</v>
      </c>
      <c r="AY31" s="63">
        <f t="shared" si="10"/>
        <v>627.9922687500001</v>
      </c>
      <c r="AZ31" s="3">
        <f t="shared" si="24"/>
        <v>492.5</v>
      </c>
      <c r="BA31" s="100">
        <f t="shared" si="4"/>
        <v>1085.9625</v>
      </c>
      <c r="BB31" s="63">
        <f t="shared" si="25"/>
        <v>728.6537500000001</v>
      </c>
      <c r="BC31" s="63">
        <f t="shared" si="11"/>
        <v>1606.6815187500001</v>
      </c>
      <c r="BD31" s="31"/>
    </row>
    <row r="32" spans="1:56" ht="13.5" thickBot="1">
      <c r="A32" s="34">
        <v>1</v>
      </c>
      <c r="B32" s="4">
        <v>82.5</v>
      </c>
      <c r="C32" s="4">
        <v>181</v>
      </c>
      <c r="D32" s="4" t="s">
        <v>199</v>
      </c>
      <c r="E32" s="4" t="s">
        <v>29</v>
      </c>
      <c r="F32" s="4" t="s">
        <v>145</v>
      </c>
      <c r="G32" s="5">
        <v>34031</v>
      </c>
      <c r="H32" s="4" t="s">
        <v>9</v>
      </c>
      <c r="I32" s="6">
        <v>81.6</v>
      </c>
      <c r="J32" s="6">
        <f t="shared" si="5"/>
        <v>179.928</v>
      </c>
      <c r="K32" s="65">
        <v>1.4577</v>
      </c>
      <c r="L32" s="25">
        <v>170</v>
      </c>
      <c r="M32" s="103">
        <f t="shared" si="6"/>
        <v>374.85</v>
      </c>
      <c r="N32" s="52">
        <v>0</v>
      </c>
      <c r="O32" s="105">
        <f t="shared" si="6"/>
        <v>0</v>
      </c>
      <c r="P32" s="52">
        <v>0</v>
      </c>
      <c r="Q32" s="105">
        <f t="shared" si="12"/>
        <v>0</v>
      </c>
      <c r="R32" s="4"/>
      <c r="S32" s="103"/>
      <c r="T32" s="4">
        <f>L32</f>
        <v>170</v>
      </c>
      <c r="U32" s="103">
        <f t="shared" si="0"/>
        <v>374.85</v>
      </c>
      <c r="V32" s="65">
        <f t="shared" si="19"/>
        <v>247.809</v>
      </c>
      <c r="W32" s="65">
        <f t="shared" si="7"/>
        <v>546.418845</v>
      </c>
      <c r="X32" s="25">
        <v>115</v>
      </c>
      <c r="Y32" s="103">
        <f t="shared" si="13"/>
        <v>253.57500000000002</v>
      </c>
      <c r="Z32" s="51">
        <v>130</v>
      </c>
      <c r="AA32" s="105">
        <f t="shared" si="14"/>
        <v>286.65000000000003</v>
      </c>
      <c r="AB32" s="51">
        <v>135</v>
      </c>
      <c r="AC32" s="105">
        <f t="shared" si="26"/>
        <v>297.675</v>
      </c>
      <c r="AD32" s="4"/>
      <c r="AE32" s="103"/>
      <c r="AF32" s="4">
        <f>X32</f>
        <v>115</v>
      </c>
      <c r="AG32" s="103">
        <f t="shared" si="1"/>
        <v>253.57500000000002</v>
      </c>
      <c r="AH32" s="65">
        <f t="shared" si="20"/>
        <v>167.6355</v>
      </c>
      <c r="AI32" s="65">
        <f t="shared" si="8"/>
        <v>369.6362775</v>
      </c>
      <c r="AJ32" s="4">
        <f t="shared" si="21"/>
        <v>285</v>
      </c>
      <c r="AK32" s="103">
        <f t="shared" si="2"/>
        <v>628.4250000000001</v>
      </c>
      <c r="AL32" s="65">
        <f t="shared" si="22"/>
        <v>415.4445</v>
      </c>
      <c r="AM32" s="65">
        <f t="shared" si="9"/>
        <v>916.0551225000002</v>
      </c>
      <c r="AN32" s="4">
        <v>150</v>
      </c>
      <c r="AO32" s="103">
        <f t="shared" si="16"/>
        <v>330.75</v>
      </c>
      <c r="AP32" s="52">
        <v>210</v>
      </c>
      <c r="AQ32" s="105">
        <f t="shared" si="17"/>
        <v>463.05</v>
      </c>
      <c r="AR32" s="51">
        <v>0</v>
      </c>
      <c r="AS32" s="105">
        <f t="shared" si="18"/>
        <v>0</v>
      </c>
      <c r="AT32" s="4"/>
      <c r="AU32" s="4"/>
      <c r="AV32" s="4">
        <f>AN32</f>
        <v>150</v>
      </c>
      <c r="AW32" s="103">
        <f t="shared" si="3"/>
        <v>330.75</v>
      </c>
      <c r="AX32" s="65">
        <f t="shared" si="23"/>
        <v>218.655</v>
      </c>
      <c r="AY32" s="65">
        <f t="shared" si="10"/>
        <v>482.134275</v>
      </c>
      <c r="AZ32" s="4">
        <f t="shared" si="24"/>
        <v>435</v>
      </c>
      <c r="BA32" s="103">
        <f t="shared" si="4"/>
        <v>959.1750000000001</v>
      </c>
      <c r="BB32" s="65">
        <f t="shared" si="25"/>
        <v>634.0995</v>
      </c>
      <c r="BC32" s="65">
        <f t="shared" si="11"/>
        <v>1398.1893975</v>
      </c>
      <c r="BD32" s="35"/>
    </row>
    <row r="33" spans="1:56" ht="12.75">
      <c r="A33" s="161">
        <v>1</v>
      </c>
      <c r="B33" s="47">
        <v>90</v>
      </c>
      <c r="C33" s="47">
        <v>198</v>
      </c>
      <c r="D33" s="47" t="s">
        <v>201</v>
      </c>
      <c r="E33" s="47" t="s">
        <v>29</v>
      </c>
      <c r="F33" s="47" t="s">
        <v>145</v>
      </c>
      <c r="G33" s="162">
        <v>33836</v>
      </c>
      <c r="H33" s="47" t="s">
        <v>9</v>
      </c>
      <c r="I33" s="163">
        <v>84</v>
      </c>
      <c r="J33" s="163">
        <f t="shared" si="5"/>
        <v>185.22</v>
      </c>
      <c r="K33" s="165">
        <v>1.4034</v>
      </c>
      <c r="L33" s="47">
        <v>120</v>
      </c>
      <c r="M33" s="223">
        <f t="shared" si="6"/>
        <v>264.6</v>
      </c>
      <c r="N33" s="284">
        <v>170</v>
      </c>
      <c r="O33" s="224">
        <f>N33*2.205</f>
        <v>374.85</v>
      </c>
      <c r="P33" s="284">
        <v>190</v>
      </c>
      <c r="Q33" s="224">
        <f t="shared" si="12"/>
        <v>418.95</v>
      </c>
      <c r="R33" s="47"/>
      <c r="S33" s="223"/>
      <c r="T33" s="173">
        <f>L33</f>
        <v>120</v>
      </c>
      <c r="U33" s="223">
        <f t="shared" si="0"/>
        <v>264.6</v>
      </c>
      <c r="V33" s="165">
        <f t="shared" si="19"/>
        <v>168.408</v>
      </c>
      <c r="W33" s="165">
        <f t="shared" si="7"/>
        <v>371.33964000000003</v>
      </c>
      <c r="X33" s="47">
        <v>100</v>
      </c>
      <c r="Y33" s="223">
        <f t="shared" si="13"/>
        <v>220.5</v>
      </c>
      <c r="Z33" s="47">
        <v>115</v>
      </c>
      <c r="AA33" s="223">
        <f t="shared" si="14"/>
        <v>253.57500000000002</v>
      </c>
      <c r="AB33" s="283">
        <v>0</v>
      </c>
      <c r="AC33" s="224">
        <f>AB33*2.205</f>
        <v>0</v>
      </c>
      <c r="AD33" s="47"/>
      <c r="AE33" s="223"/>
      <c r="AF33" s="173">
        <f>Z33</f>
        <v>115</v>
      </c>
      <c r="AG33" s="223">
        <f t="shared" si="1"/>
        <v>253.57500000000002</v>
      </c>
      <c r="AH33" s="165">
        <f t="shared" si="20"/>
        <v>161.391</v>
      </c>
      <c r="AI33" s="165">
        <f t="shared" si="8"/>
        <v>355.867155</v>
      </c>
      <c r="AJ33" s="47">
        <f aca="true" t="shared" si="27" ref="AJ33:AJ44">AF33+T33</f>
        <v>235</v>
      </c>
      <c r="AK33" s="223">
        <f t="shared" si="2"/>
        <v>518.1750000000001</v>
      </c>
      <c r="AL33" s="165">
        <f aca="true" t="shared" si="28" ref="AL33:AL44">AJ33*K33</f>
        <v>329.799</v>
      </c>
      <c r="AM33" s="165">
        <f t="shared" si="9"/>
        <v>727.206795</v>
      </c>
      <c r="AN33" s="47">
        <v>150</v>
      </c>
      <c r="AO33" s="223">
        <f t="shared" si="16"/>
        <v>330.75</v>
      </c>
      <c r="AP33" s="284">
        <v>0</v>
      </c>
      <c r="AQ33" s="224">
        <f t="shared" si="17"/>
        <v>0</v>
      </c>
      <c r="AR33" s="283">
        <v>0</v>
      </c>
      <c r="AS33" s="224">
        <f t="shared" si="18"/>
        <v>0</v>
      </c>
      <c r="AT33" s="47"/>
      <c r="AU33" s="47"/>
      <c r="AV33" s="173">
        <f>AN33</f>
        <v>150</v>
      </c>
      <c r="AW33" s="223">
        <f t="shared" si="3"/>
        <v>330.75</v>
      </c>
      <c r="AX33" s="165">
        <f aca="true" t="shared" si="29" ref="AX33:AX44">AV33*K33</f>
        <v>210.51</v>
      </c>
      <c r="AY33" s="165">
        <f t="shared" si="10"/>
        <v>464.17455</v>
      </c>
      <c r="AZ33" s="47">
        <f>AV33+AF33+T33</f>
        <v>385</v>
      </c>
      <c r="BA33" s="223">
        <f t="shared" si="4"/>
        <v>848.9250000000001</v>
      </c>
      <c r="BB33" s="165">
        <f aca="true" t="shared" si="30" ref="BB33:BB44">AZ33*K33</f>
        <v>540.309</v>
      </c>
      <c r="BC33" s="165">
        <f t="shared" si="11"/>
        <v>1191.381345</v>
      </c>
      <c r="BD33" s="172"/>
    </row>
    <row r="34" spans="1:56" ht="13.5" thickBot="1">
      <c r="A34" s="122">
        <v>1</v>
      </c>
      <c r="B34" s="45">
        <v>90</v>
      </c>
      <c r="C34" s="45">
        <v>198</v>
      </c>
      <c r="D34" s="45" t="s">
        <v>258</v>
      </c>
      <c r="E34" s="45" t="s">
        <v>5</v>
      </c>
      <c r="F34" s="45" t="s">
        <v>144</v>
      </c>
      <c r="G34" s="123">
        <v>28036</v>
      </c>
      <c r="H34" s="45" t="s">
        <v>8</v>
      </c>
      <c r="I34" s="124">
        <v>85.5</v>
      </c>
      <c r="J34" s="124">
        <f t="shared" si="5"/>
        <v>188.5275</v>
      </c>
      <c r="K34" s="126">
        <v>1.3351</v>
      </c>
      <c r="L34" s="45">
        <v>280</v>
      </c>
      <c r="M34" s="218">
        <f t="shared" si="6"/>
        <v>617.4</v>
      </c>
      <c r="N34" s="128">
        <v>305</v>
      </c>
      <c r="O34" s="218">
        <f t="shared" si="6"/>
        <v>672.525</v>
      </c>
      <c r="P34" s="128">
        <v>325</v>
      </c>
      <c r="Q34" s="300">
        <f t="shared" si="12"/>
        <v>716.625</v>
      </c>
      <c r="R34" s="45"/>
      <c r="S34" s="218"/>
      <c r="T34" s="129">
        <f>P34</f>
        <v>325</v>
      </c>
      <c r="U34" s="218">
        <f t="shared" si="0"/>
        <v>716.625</v>
      </c>
      <c r="V34" s="126">
        <f t="shared" si="19"/>
        <v>433.90749999999997</v>
      </c>
      <c r="W34" s="126">
        <f t="shared" si="7"/>
        <v>956.7660374999999</v>
      </c>
      <c r="X34" s="45">
        <v>155</v>
      </c>
      <c r="Y34" s="218">
        <f t="shared" si="13"/>
        <v>341.77500000000003</v>
      </c>
      <c r="Z34" s="45">
        <v>175</v>
      </c>
      <c r="AA34" s="218">
        <f t="shared" si="14"/>
        <v>385.875</v>
      </c>
      <c r="AB34" s="277">
        <v>195</v>
      </c>
      <c r="AC34" s="219">
        <f t="shared" si="26"/>
        <v>429.975</v>
      </c>
      <c r="AD34" s="45"/>
      <c r="AE34" s="218"/>
      <c r="AF34" s="129">
        <f>Z34</f>
        <v>175</v>
      </c>
      <c r="AG34" s="218">
        <f t="shared" si="1"/>
        <v>385.875</v>
      </c>
      <c r="AH34" s="126">
        <f t="shared" si="20"/>
        <v>233.64249999999998</v>
      </c>
      <c r="AI34" s="126">
        <f t="shared" si="8"/>
        <v>515.1817125</v>
      </c>
      <c r="AJ34" s="45">
        <f t="shared" si="27"/>
        <v>500</v>
      </c>
      <c r="AK34" s="218">
        <f t="shared" si="2"/>
        <v>1102.5</v>
      </c>
      <c r="AL34" s="126">
        <f t="shared" si="28"/>
        <v>667.55</v>
      </c>
      <c r="AM34" s="126">
        <f t="shared" si="9"/>
        <v>1471.94775</v>
      </c>
      <c r="AN34" s="45">
        <v>230</v>
      </c>
      <c r="AO34" s="218">
        <f t="shared" si="16"/>
        <v>507.15000000000003</v>
      </c>
      <c r="AP34" s="128">
        <v>250</v>
      </c>
      <c r="AQ34" s="218">
        <f t="shared" si="17"/>
        <v>551.25</v>
      </c>
      <c r="AR34" s="45">
        <v>265</v>
      </c>
      <c r="AS34" s="218">
        <f t="shared" si="18"/>
        <v>584.325</v>
      </c>
      <c r="AT34" s="45"/>
      <c r="AU34" s="45"/>
      <c r="AV34" s="129">
        <f>AR34</f>
        <v>265</v>
      </c>
      <c r="AW34" s="218">
        <f t="shared" si="3"/>
        <v>584.325</v>
      </c>
      <c r="AX34" s="126">
        <f t="shared" si="29"/>
        <v>353.8015</v>
      </c>
      <c r="AY34" s="126">
        <f t="shared" si="10"/>
        <v>780.1323075</v>
      </c>
      <c r="AZ34" s="45">
        <f>AV34+AF34+T34</f>
        <v>765</v>
      </c>
      <c r="BA34" s="218">
        <f t="shared" si="4"/>
        <v>1686.825</v>
      </c>
      <c r="BB34" s="126">
        <f t="shared" si="30"/>
        <v>1021.3515</v>
      </c>
      <c r="BC34" s="126">
        <f t="shared" si="11"/>
        <v>2252.0800575</v>
      </c>
      <c r="BD34" s="132" t="s">
        <v>93</v>
      </c>
    </row>
    <row r="35" spans="1:56" ht="12.75">
      <c r="A35" s="201">
        <v>1</v>
      </c>
      <c r="B35" s="36">
        <v>100</v>
      </c>
      <c r="C35" s="36">
        <v>220</v>
      </c>
      <c r="D35" s="36" t="s">
        <v>259</v>
      </c>
      <c r="E35" s="36" t="s">
        <v>5</v>
      </c>
      <c r="F35" s="36" t="s">
        <v>144</v>
      </c>
      <c r="G35" s="202">
        <v>32613</v>
      </c>
      <c r="H35" s="36" t="s">
        <v>12</v>
      </c>
      <c r="I35" s="203">
        <v>97.9</v>
      </c>
      <c r="J35" s="203">
        <f t="shared" si="5"/>
        <v>215.86950000000002</v>
      </c>
      <c r="K35" s="67">
        <v>1.2451</v>
      </c>
      <c r="L35" s="249">
        <v>250</v>
      </c>
      <c r="M35" s="232">
        <f t="shared" si="6"/>
        <v>551.25</v>
      </c>
      <c r="N35" s="207">
        <v>260</v>
      </c>
      <c r="O35" s="232">
        <f t="shared" si="6"/>
        <v>573.3000000000001</v>
      </c>
      <c r="P35" s="207">
        <v>270</v>
      </c>
      <c r="Q35" s="232">
        <f t="shared" si="12"/>
        <v>595.35</v>
      </c>
      <c r="R35" s="36"/>
      <c r="S35" s="232"/>
      <c r="T35" s="36">
        <f>P35</f>
        <v>270</v>
      </c>
      <c r="U35" s="232">
        <f t="shared" si="0"/>
        <v>595.35</v>
      </c>
      <c r="V35" s="67">
        <f t="shared" si="19"/>
        <v>336.177</v>
      </c>
      <c r="W35" s="67">
        <f t="shared" si="7"/>
        <v>741.2702850000001</v>
      </c>
      <c r="X35" s="290">
        <v>192.5</v>
      </c>
      <c r="Y35" s="233">
        <f t="shared" si="13"/>
        <v>424.46250000000003</v>
      </c>
      <c r="Z35" s="36">
        <v>192.5</v>
      </c>
      <c r="AA35" s="232">
        <f t="shared" si="14"/>
        <v>424.46250000000003</v>
      </c>
      <c r="AB35" s="36">
        <v>200</v>
      </c>
      <c r="AC35" s="232">
        <f t="shared" si="26"/>
        <v>441</v>
      </c>
      <c r="AD35" s="36"/>
      <c r="AE35" s="232"/>
      <c r="AF35" s="36">
        <f>AB35</f>
        <v>200</v>
      </c>
      <c r="AG35" s="232">
        <f t="shared" si="1"/>
        <v>441</v>
      </c>
      <c r="AH35" s="67">
        <f t="shared" si="20"/>
        <v>249.02</v>
      </c>
      <c r="AI35" s="67">
        <f t="shared" si="8"/>
        <v>549.0891</v>
      </c>
      <c r="AJ35" s="36">
        <f t="shared" si="27"/>
        <v>470</v>
      </c>
      <c r="AK35" s="232">
        <f t="shared" si="2"/>
        <v>1036.3500000000001</v>
      </c>
      <c r="AL35" s="67">
        <f t="shared" si="28"/>
        <v>585.197</v>
      </c>
      <c r="AM35" s="67">
        <f t="shared" si="9"/>
        <v>1290.3593850000002</v>
      </c>
      <c r="AN35" s="36">
        <v>230</v>
      </c>
      <c r="AO35" s="232">
        <f t="shared" si="16"/>
        <v>507.15000000000003</v>
      </c>
      <c r="AP35" s="207">
        <v>240</v>
      </c>
      <c r="AQ35" s="232">
        <f t="shared" si="17"/>
        <v>529.2</v>
      </c>
      <c r="AR35" s="268">
        <v>250</v>
      </c>
      <c r="AS35" s="233">
        <f t="shared" si="18"/>
        <v>551.25</v>
      </c>
      <c r="AT35" s="36"/>
      <c r="AU35" s="36"/>
      <c r="AV35" s="36">
        <f>AP35</f>
        <v>240</v>
      </c>
      <c r="AW35" s="232">
        <f t="shared" si="3"/>
        <v>529.2</v>
      </c>
      <c r="AX35" s="67">
        <f t="shared" si="29"/>
        <v>298.824</v>
      </c>
      <c r="AY35" s="67">
        <f t="shared" si="10"/>
        <v>658.9069200000001</v>
      </c>
      <c r="AZ35" s="36">
        <f>AV35+AF35+T35</f>
        <v>710</v>
      </c>
      <c r="BA35" s="232">
        <f t="shared" si="4"/>
        <v>1565.55</v>
      </c>
      <c r="BB35" s="67">
        <f t="shared" si="30"/>
        <v>884.0210000000001</v>
      </c>
      <c r="BC35" s="67">
        <f t="shared" si="11"/>
        <v>1949.266305</v>
      </c>
      <c r="BD35" s="212"/>
    </row>
    <row r="36" spans="1:56" ht="12.75">
      <c r="A36" s="30">
        <v>1</v>
      </c>
      <c r="B36" s="3">
        <v>100</v>
      </c>
      <c r="C36" s="3">
        <v>220</v>
      </c>
      <c r="D36" s="3" t="s">
        <v>215</v>
      </c>
      <c r="E36" s="3" t="s">
        <v>29</v>
      </c>
      <c r="F36" s="3" t="s">
        <v>145</v>
      </c>
      <c r="G36" s="1">
        <v>25617</v>
      </c>
      <c r="H36" s="3" t="s">
        <v>25</v>
      </c>
      <c r="I36" s="2">
        <v>94</v>
      </c>
      <c r="J36" s="2">
        <f t="shared" si="5"/>
        <v>207.27</v>
      </c>
      <c r="K36" s="63">
        <v>1.2635</v>
      </c>
      <c r="L36" s="43">
        <v>170</v>
      </c>
      <c r="M36" s="99">
        <f t="shared" si="6"/>
        <v>374.85</v>
      </c>
      <c r="N36" s="19">
        <v>170</v>
      </c>
      <c r="O36" s="100">
        <f t="shared" si="6"/>
        <v>374.85</v>
      </c>
      <c r="P36" s="41">
        <v>0</v>
      </c>
      <c r="Q36" s="99">
        <f t="shared" si="12"/>
        <v>0</v>
      </c>
      <c r="R36" s="3"/>
      <c r="S36" s="100"/>
      <c r="T36" s="3">
        <f>N36</f>
        <v>170</v>
      </c>
      <c r="U36" s="100">
        <f t="shared" si="0"/>
        <v>374.85</v>
      </c>
      <c r="V36" s="63">
        <f t="shared" si="19"/>
        <v>214.79500000000002</v>
      </c>
      <c r="W36" s="63">
        <f t="shared" si="7"/>
        <v>473.62297500000005</v>
      </c>
      <c r="X36" s="43">
        <v>155</v>
      </c>
      <c r="Y36" s="99">
        <f t="shared" si="13"/>
        <v>341.77500000000003</v>
      </c>
      <c r="Z36" s="3">
        <v>155</v>
      </c>
      <c r="AA36" s="100">
        <f t="shared" si="14"/>
        <v>341.77500000000003</v>
      </c>
      <c r="AB36" s="43">
        <v>0</v>
      </c>
      <c r="AC36" s="99">
        <f t="shared" si="26"/>
        <v>0</v>
      </c>
      <c r="AD36" s="3"/>
      <c r="AE36" s="100"/>
      <c r="AF36" s="3">
        <f>Z36</f>
        <v>155</v>
      </c>
      <c r="AG36" s="100">
        <f t="shared" si="1"/>
        <v>341.77500000000003</v>
      </c>
      <c r="AH36" s="63">
        <f t="shared" si="20"/>
        <v>195.8425</v>
      </c>
      <c r="AI36" s="63">
        <f t="shared" si="8"/>
        <v>431.83271250000007</v>
      </c>
      <c r="AJ36" s="3">
        <f t="shared" si="27"/>
        <v>325</v>
      </c>
      <c r="AK36" s="100">
        <f t="shared" si="2"/>
        <v>716.625</v>
      </c>
      <c r="AL36" s="63">
        <f t="shared" si="28"/>
        <v>410.63750000000005</v>
      </c>
      <c r="AM36" s="63">
        <f t="shared" si="9"/>
        <v>905.4556875000001</v>
      </c>
      <c r="AN36" s="3">
        <v>180</v>
      </c>
      <c r="AO36" s="100">
        <f t="shared" si="16"/>
        <v>396.90000000000003</v>
      </c>
      <c r="AP36" s="19">
        <v>200</v>
      </c>
      <c r="AQ36" s="100">
        <f t="shared" si="17"/>
        <v>441</v>
      </c>
      <c r="AR36" s="3">
        <v>210</v>
      </c>
      <c r="AS36" s="100">
        <f t="shared" si="18"/>
        <v>463.05</v>
      </c>
      <c r="AT36" s="3"/>
      <c r="AU36" s="3"/>
      <c r="AV36" s="3">
        <f>AR36</f>
        <v>210</v>
      </c>
      <c r="AW36" s="100">
        <f t="shared" si="3"/>
        <v>463.05</v>
      </c>
      <c r="AX36" s="63">
        <f t="shared" si="29"/>
        <v>265.33500000000004</v>
      </c>
      <c r="AY36" s="63">
        <f t="shared" si="10"/>
        <v>585.063675</v>
      </c>
      <c r="AZ36" s="3">
        <f>AV36+AF36+T36</f>
        <v>535</v>
      </c>
      <c r="BA36" s="100">
        <f t="shared" si="4"/>
        <v>1179.675</v>
      </c>
      <c r="BB36" s="63">
        <f t="shared" si="30"/>
        <v>675.9725000000001</v>
      </c>
      <c r="BC36" s="63">
        <f t="shared" si="11"/>
        <v>1490.5193625</v>
      </c>
      <c r="BD36" s="31"/>
    </row>
    <row r="37" spans="1:56" ht="12.75">
      <c r="A37" s="30">
        <v>2</v>
      </c>
      <c r="B37" s="3">
        <v>100</v>
      </c>
      <c r="C37" s="3">
        <v>220</v>
      </c>
      <c r="D37" s="3" t="s">
        <v>260</v>
      </c>
      <c r="E37" s="3" t="s">
        <v>5</v>
      </c>
      <c r="F37" s="3" t="s">
        <v>144</v>
      </c>
      <c r="G37" s="1">
        <v>24992</v>
      </c>
      <c r="H37" s="3" t="s">
        <v>25</v>
      </c>
      <c r="I37" s="2">
        <v>97.3</v>
      </c>
      <c r="J37" s="2">
        <f t="shared" si="5"/>
        <v>214.5465</v>
      </c>
      <c r="K37" s="63">
        <v>1.2577</v>
      </c>
      <c r="L37" s="3">
        <v>150</v>
      </c>
      <c r="M37" s="100">
        <f t="shared" si="6"/>
        <v>330.75</v>
      </c>
      <c r="N37" s="41">
        <v>0</v>
      </c>
      <c r="O37" s="99">
        <f>N37*2.205</f>
        <v>0</v>
      </c>
      <c r="P37" s="41">
        <v>0</v>
      </c>
      <c r="Q37" s="99">
        <f t="shared" si="12"/>
        <v>0</v>
      </c>
      <c r="R37" s="3"/>
      <c r="S37" s="100"/>
      <c r="T37" s="68">
        <f>L37</f>
        <v>150</v>
      </c>
      <c r="U37" s="100">
        <f t="shared" si="0"/>
        <v>330.75</v>
      </c>
      <c r="V37" s="63">
        <f t="shared" si="19"/>
        <v>188.655</v>
      </c>
      <c r="W37" s="63">
        <f t="shared" si="7"/>
        <v>415.984275</v>
      </c>
      <c r="X37" s="3">
        <v>140</v>
      </c>
      <c r="Y37" s="100">
        <f t="shared" si="13"/>
        <v>308.7</v>
      </c>
      <c r="Z37" s="43">
        <v>0</v>
      </c>
      <c r="AA37" s="99">
        <f t="shared" si="14"/>
        <v>0</v>
      </c>
      <c r="AB37" s="43">
        <v>0</v>
      </c>
      <c r="AC37" s="99">
        <f>AB37*2.205</f>
        <v>0</v>
      </c>
      <c r="AD37" s="3"/>
      <c r="AE37" s="100"/>
      <c r="AF37" s="68">
        <f>X37</f>
        <v>140</v>
      </c>
      <c r="AG37" s="100">
        <f t="shared" si="1"/>
        <v>308.7</v>
      </c>
      <c r="AH37" s="63">
        <f t="shared" si="20"/>
        <v>176.078</v>
      </c>
      <c r="AI37" s="63">
        <f t="shared" si="8"/>
        <v>388.25199</v>
      </c>
      <c r="AJ37" s="3">
        <f t="shared" si="27"/>
        <v>290</v>
      </c>
      <c r="AK37" s="100">
        <f t="shared" si="2"/>
        <v>639.45</v>
      </c>
      <c r="AL37" s="63">
        <f t="shared" si="28"/>
        <v>364.733</v>
      </c>
      <c r="AM37" s="63">
        <f t="shared" si="9"/>
        <v>804.2362650000001</v>
      </c>
      <c r="AN37" s="3">
        <v>180</v>
      </c>
      <c r="AO37" s="100">
        <f t="shared" si="16"/>
        <v>396.90000000000003</v>
      </c>
      <c r="AP37" s="19">
        <v>200</v>
      </c>
      <c r="AQ37" s="100">
        <f t="shared" si="17"/>
        <v>441</v>
      </c>
      <c r="AR37" s="43">
        <v>237.5</v>
      </c>
      <c r="AS37" s="99">
        <f t="shared" si="18"/>
        <v>523.6875</v>
      </c>
      <c r="AT37" s="3"/>
      <c r="AU37" s="3"/>
      <c r="AV37" s="68">
        <f>AP37</f>
        <v>200</v>
      </c>
      <c r="AW37" s="100">
        <f t="shared" si="3"/>
        <v>441</v>
      </c>
      <c r="AX37" s="63">
        <f t="shared" si="29"/>
        <v>251.54000000000002</v>
      </c>
      <c r="AY37" s="63">
        <f t="shared" si="10"/>
        <v>554.6457</v>
      </c>
      <c r="AZ37" s="3">
        <f>AV37+AF37+T37</f>
        <v>490</v>
      </c>
      <c r="BA37" s="100">
        <f t="shared" si="4"/>
        <v>1080.45</v>
      </c>
      <c r="BB37" s="63">
        <f t="shared" si="30"/>
        <v>616.273</v>
      </c>
      <c r="BC37" s="63">
        <f t="shared" si="11"/>
        <v>1358.881965</v>
      </c>
      <c r="BD37" s="31"/>
    </row>
    <row r="38" spans="1:56" ht="12.75">
      <c r="A38" s="30">
        <v>1</v>
      </c>
      <c r="B38" s="3">
        <v>100</v>
      </c>
      <c r="C38" s="3">
        <v>220</v>
      </c>
      <c r="D38" s="3" t="s">
        <v>261</v>
      </c>
      <c r="E38" s="3" t="s">
        <v>21</v>
      </c>
      <c r="F38" s="3" t="s">
        <v>144</v>
      </c>
      <c r="G38" s="1">
        <v>30945</v>
      </c>
      <c r="H38" s="3" t="s">
        <v>8</v>
      </c>
      <c r="I38" s="2">
        <v>94.7</v>
      </c>
      <c r="J38" s="2">
        <f t="shared" si="5"/>
        <v>208.8135</v>
      </c>
      <c r="K38" s="63">
        <v>1.2533</v>
      </c>
      <c r="L38" s="3">
        <v>280</v>
      </c>
      <c r="M38" s="100">
        <f t="shared" si="6"/>
        <v>617.4</v>
      </c>
      <c r="N38" s="19">
        <v>300</v>
      </c>
      <c r="O38" s="100">
        <f t="shared" si="6"/>
        <v>661.5</v>
      </c>
      <c r="P38" s="19">
        <v>310</v>
      </c>
      <c r="Q38" s="100">
        <f t="shared" si="12"/>
        <v>683.5500000000001</v>
      </c>
      <c r="R38" s="3"/>
      <c r="S38" s="100"/>
      <c r="T38" s="68">
        <f>P38</f>
        <v>310</v>
      </c>
      <c r="U38" s="100">
        <f t="shared" si="0"/>
        <v>683.5500000000001</v>
      </c>
      <c r="V38" s="63">
        <f t="shared" si="19"/>
        <v>388.523</v>
      </c>
      <c r="W38" s="63">
        <f t="shared" si="7"/>
        <v>856.6932150000001</v>
      </c>
      <c r="X38" s="3">
        <v>130</v>
      </c>
      <c r="Y38" s="100">
        <f t="shared" si="13"/>
        <v>286.65000000000003</v>
      </c>
      <c r="Z38" s="3">
        <v>140</v>
      </c>
      <c r="AA38" s="100">
        <f t="shared" si="14"/>
        <v>308.7</v>
      </c>
      <c r="AB38" s="43">
        <v>150</v>
      </c>
      <c r="AC38" s="99">
        <f t="shared" si="26"/>
        <v>330.75</v>
      </c>
      <c r="AD38" s="3"/>
      <c r="AE38" s="100"/>
      <c r="AF38" s="68">
        <f>Z38</f>
        <v>140</v>
      </c>
      <c r="AG38" s="100">
        <f t="shared" si="1"/>
        <v>308.7</v>
      </c>
      <c r="AH38" s="63">
        <f t="shared" si="20"/>
        <v>175.46200000000002</v>
      </c>
      <c r="AI38" s="63">
        <f t="shared" si="8"/>
        <v>386.89371</v>
      </c>
      <c r="AJ38" s="3">
        <f t="shared" si="27"/>
        <v>450</v>
      </c>
      <c r="AK38" s="100">
        <f t="shared" si="2"/>
        <v>992.25</v>
      </c>
      <c r="AL38" s="63">
        <f t="shared" si="28"/>
        <v>563.985</v>
      </c>
      <c r="AM38" s="63">
        <f t="shared" si="9"/>
        <v>1243.586925</v>
      </c>
      <c r="AN38" s="3">
        <v>260</v>
      </c>
      <c r="AO38" s="100">
        <f t="shared" si="16"/>
        <v>573.3000000000001</v>
      </c>
      <c r="AP38" s="19">
        <v>270</v>
      </c>
      <c r="AQ38" s="100">
        <f t="shared" si="17"/>
        <v>595.35</v>
      </c>
      <c r="AR38" s="43">
        <v>300</v>
      </c>
      <c r="AS38" s="99">
        <f t="shared" si="18"/>
        <v>661.5</v>
      </c>
      <c r="AT38" s="3"/>
      <c r="AU38" s="3"/>
      <c r="AV38" s="68">
        <f>AP38</f>
        <v>270</v>
      </c>
      <c r="AW38" s="100">
        <f t="shared" si="3"/>
        <v>595.35</v>
      </c>
      <c r="AX38" s="63">
        <f t="shared" si="29"/>
        <v>338.391</v>
      </c>
      <c r="AY38" s="63">
        <f t="shared" si="10"/>
        <v>746.1521550000001</v>
      </c>
      <c r="AZ38" s="3">
        <f aca="true" t="shared" si="31" ref="AZ38:AZ44">AV38+AF38+T38</f>
        <v>720</v>
      </c>
      <c r="BA38" s="100">
        <f t="shared" si="4"/>
        <v>1587.6000000000001</v>
      </c>
      <c r="BB38" s="63">
        <f t="shared" si="30"/>
        <v>902.3760000000001</v>
      </c>
      <c r="BC38" s="63">
        <f t="shared" si="11"/>
        <v>1989.7390800000003</v>
      </c>
      <c r="BD38" s="31"/>
    </row>
    <row r="39" spans="1:56" ht="12.75">
      <c r="A39" s="30">
        <v>2</v>
      </c>
      <c r="B39" s="3">
        <v>100</v>
      </c>
      <c r="C39" s="3">
        <v>220</v>
      </c>
      <c r="D39" s="3" t="s">
        <v>262</v>
      </c>
      <c r="E39" s="3" t="s">
        <v>5</v>
      </c>
      <c r="F39" s="3" t="s">
        <v>144</v>
      </c>
      <c r="G39" s="1">
        <v>31094</v>
      </c>
      <c r="H39" s="3" t="s">
        <v>8</v>
      </c>
      <c r="I39" s="2">
        <v>94.5</v>
      </c>
      <c r="J39" s="2">
        <f t="shared" si="5"/>
        <v>208.3725</v>
      </c>
      <c r="K39" s="63">
        <v>1.2566</v>
      </c>
      <c r="L39" s="3">
        <v>180</v>
      </c>
      <c r="M39" s="100">
        <f t="shared" si="6"/>
        <v>396.90000000000003</v>
      </c>
      <c r="N39" s="41">
        <v>0</v>
      </c>
      <c r="O39" s="99">
        <f t="shared" si="6"/>
        <v>0</v>
      </c>
      <c r="P39" s="41">
        <v>0</v>
      </c>
      <c r="Q39" s="99">
        <f t="shared" si="12"/>
        <v>0</v>
      </c>
      <c r="R39" s="3"/>
      <c r="S39" s="100"/>
      <c r="T39" s="3">
        <f>L39</f>
        <v>180</v>
      </c>
      <c r="U39" s="100">
        <f t="shared" si="0"/>
        <v>396.90000000000003</v>
      </c>
      <c r="V39" s="63">
        <f t="shared" si="19"/>
        <v>226.188</v>
      </c>
      <c r="W39" s="63">
        <f t="shared" si="7"/>
        <v>498.74454000000003</v>
      </c>
      <c r="X39" s="3">
        <v>180</v>
      </c>
      <c r="Y39" s="100">
        <f t="shared" si="13"/>
        <v>396.90000000000003</v>
      </c>
      <c r="Z39" s="43">
        <v>0</v>
      </c>
      <c r="AA39" s="99">
        <f t="shared" si="14"/>
        <v>0</v>
      </c>
      <c r="AB39" s="43">
        <v>0</v>
      </c>
      <c r="AC39" s="99">
        <f t="shared" si="26"/>
        <v>0</v>
      </c>
      <c r="AD39" s="3"/>
      <c r="AE39" s="100"/>
      <c r="AF39" s="3">
        <f>X39</f>
        <v>180</v>
      </c>
      <c r="AG39" s="100">
        <f t="shared" si="1"/>
        <v>396.90000000000003</v>
      </c>
      <c r="AH39" s="63">
        <f t="shared" si="20"/>
        <v>226.188</v>
      </c>
      <c r="AI39" s="63">
        <f t="shared" si="8"/>
        <v>498.74454000000003</v>
      </c>
      <c r="AJ39" s="3">
        <f t="shared" si="27"/>
        <v>360</v>
      </c>
      <c r="AK39" s="100">
        <f t="shared" si="2"/>
        <v>793.8000000000001</v>
      </c>
      <c r="AL39" s="63">
        <f t="shared" si="28"/>
        <v>452.376</v>
      </c>
      <c r="AM39" s="63">
        <f t="shared" si="9"/>
        <v>997.4890800000001</v>
      </c>
      <c r="AN39" s="3">
        <v>180</v>
      </c>
      <c r="AO39" s="100">
        <f t="shared" si="16"/>
        <v>396.90000000000003</v>
      </c>
      <c r="AP39" s="41">
        <v>0</v>
      </c>
      <c r="AQ39" s="99">
        <f t="shared" si="17"/>
        <v>0</v>
      </c>
      <c r="AR39" s="43">
        <v>0</v>
      </c>
      <c r="AS39" s="99">
        <f t="shared" si="18"/>
        <v>0</v>
      </c>
      <c r="AT39" s="3"/>
      <c r="AU39" s="3"/>
      <c r="AV39" s="3">
        <f>AN39</f>
        <v>180</v>
      </c>
      <c r="AW39" s="100">
        <f t="shared" si="3"/>
        <v>396.90000000000003</v>
      </c>
      <c r="AX39" s="63">
        <f t="shared" si="29"/>
        <v>226.188</v>
      </c>
      <c r="AY39" s="63">
        <f t="shared" si="10"/>
        <v>498.74454000000003</v>
      </c>
      <c r="AZ39" s="3">
        <f t="shared" si="31"/>
        <v>540</v>
      </c>
      <c r="BA39" s="100">
        <f t="shared" si="4"/>
        <v>1190.7</v>
      </c>
      <c r="BB39" s="63">
        <f t="shared" si="30"/>
        <v>678.564</v>
      </c>
      <c r="BC39" s="63">
        <f t="shared" si="11"/>
        <v>1496.23362</v>
      </c>
      <c r="BD39" s="31"/>
    </row>
    <row r="40" spans="1:56" ht="13.5" thickBot="1">
      <c r="A40" s="34">
        <v>1</v>
      </c>
      <c r="B40" s="4">
        <v>100</v>
      </c>
      <c r="C40" s="4">
        <v>220</v>
      </c>
      <c r="D40" s="4" t="s">
        <v>263</v>
      </c>
      <c r="E40" s="4" t="s">
        <v>5</v>
      </c>
      <c r="F40" s="4" t="s">
        <v>144</v>
      </c>
      <c r="G40" s="5">
        <v>35612</v>
      </c>
      <c r="H40" s="4" t="s">
        <v>11</v>
      </c>
      <c r="I40" s="6">
        <v>97.5</v>
      </c>
      <c r="J40" s="6">
        <f t="shared" si="5"/>
        <v>214.9875</v>
      </c>
      <c r="K40" s="65">
        <v>1.5196</v>
      </c>
      <c r="L40" s="51">
        <v>130</v>
      </c>
      <c r="M40" s="105">
        <f t="shared" si="6"/>
        <v>286.65000000000003</v>
      </c>
      <c r="N40" s="25">
        <v>130</v>
      </c>
      <c r="O40" s="103">
        <f t="shared" si="6"/>
        <v>286.65000000000003</v>
      </c>
      <c r="P40" s="25">
        <v>150</v>
      </c>
      <c r="Q40" s="103">
        <f t="shared" si="12"/>
        <v>330.75</v>
      </c>
      <c r="R40" s="4"/>
      <c r="S40" s="103"/>
      <c r="T40" s="69">
        <f>P40</f>
        <v>150</v>
      </c>
      <c r="U40" s="103">
        <f t="shared" si="0"/>
        <v>330.75</v>
      </c>
      <c r="V40" s="65">
        <f t="shared" si="19"/>
        <v>227.94</v>
      </c>
      <c r="W40" s="65">
        <f t="shared" si="7"/>
        <v>502.6077</v>
      </c>
      <c r="X40" s="4">
        <v>85</v>
      </c>
      <c r="Y40" s="103">
        <f t="shared" si="13"/>
        <v>187.425</v>
      </c>
      <c r="Z40" s="4">
        <v>95</v>
      </c>
      <c r="AA40" s="103">
        <f t="shared" si="14"/>
        <v>209.475</v>
      </c>
      <c r="AB40" s="51">
        <v>102.5</v>
      </c>
      <c r="AC40" s="105">
        <f t="shared" si="26"/>
        <v>226.01250000000002</v>
      </c>
      <c r="AD40" s="4"/>
      <c r="AE40" s="103"/>
      <c r="AF40" s="69">
        <f>Z40</f>
        <v>95</v>
      </c>
      <c r="AG40" s="103">
        <f t="shared" si="1"/>
        <v>209.475</v>
      </c>
      <c r="AH40" s="65">
        <f t="shared" si="20"/>
        <v>144.362</v>
      </c>
      <c r="AI40" s="65">
        <f t="shared" si="8"/>
        <v>318.31821</v>
      </c>
      <c r="AJ40" s="4">
        <f t="shared" si="27"/>
        <v>245</v>
      </c>
      <c r="AK40" s="103">
        <f t="shared" si="2"/>
        <v>540.225</v>
      </c>
      <c r="AL40" s="65">
        <f t="shared" si="28"/>
        <v>372.302</v>
      </c>
      <c r="AM40" s="65">
        <f t="shared" si="9"/>
        <v>820.92591</v>
      </c>
      <c r="AN40" s="4">
        <v>130</v>
      </c>
      <c r="AO40" s="103">
        <f t="shared" si="16"/>
        <v>286.65000000000003</v>
      </c>
      <c r="AP40" s="25">
        <v>145</v>
      </c>
      <c r="AQ40" s="103">
        <f t="shared" si="17"/>
        <v>319.725</v>
      </c>
      <c r="AR40" s="4">
        <v>160</v>
      </c>
      <c r="AS40" s="103">
        <f t="shared" si="18"/>
        <v>352.8</v>
      </c>
      <c r="AT40" s="4"/>
      <c r="AU40" s="4"/>
      <c r="AV40" s="69">
        <f>AR40</f>
        <v>160</v>
      </c>
      <c r="AW40" s="103">
        <f t="shared" si="3"/>
        <v>352.8</v>
      </c>
      <c r="AX40" s="65">
        <f t="shared" si="29"/>
        <v>243.13600000000002</v>
      </c>
      <c r="AY40" s="65">
        <f t="shared" si="10"/>
        <v>536.1148800000001</v>
      </c>
      <c r="AZ40" s="4">
        <f t="shared" si="31"/>
        <v>405</v>
      </c>
      <c r="BA40" s="103">
        <f t="shared" si="4"/>
        <v>893.025</v>
      </c>
      <c r="BB40" s="65">
        <f t="shared" si="30"/>
        <v>615.438</v>
      </c>
      <c r="BC40" s="65">
        <f t="shared" si="11"/>
        <v>1357.04079</v>
      </c>
      <c r="BD40" s="35"/>
    </row>
    <row r="41" spans="1:56" ht="12.75">
      <c r="A41" s="161">
        <v>1</v>
      </c>
      <c r="B41" s="47">
        <v>110</v>
      </c>
      <c r="C41" s="47">
        <v>242</v>
      </c>
      <c r="D41" s="47" t="s">
        <v>264</v>
      </c>
      <c r="E41" s="47" t="s">
        <v>5</v>
      </c>
      <c r="F41" s="47" t="s">
        <v>144</v>
      </c>
      <c r="G41" s="162">
        <v>24058</v>
      </c>
      <c r="H41" s="47" t="s">
        <v>26</v>
      </c>
      <c r="I41" s="163">
        <v>104.7</v>
      </c>
      <c r="J41" s="163">
        <f t="shared" si="5"/>
        <v>230.86350000000002</v>
      </c>
      <c r="K41" s="165">
        <v>1.2571</v>
      </c>
      <c r="L41" s="47">
        <v>300</v>
      </c>
      <c r="M41" s="223">
        <f t="shared" si="6"/>
        <v>661.5</v>
      </c>
      <c r="N41" s="168">
        <v>310</v>
      </c>
      <c r="O41" s="223">
        <f>N41*2.205</f>
        <v>683.5500000000001</v>
      </c>
      <c r="P41" s="284">
        <v>320</v>
      </c>
      <c r="Q41" s="224">
        <f t="shared" si="12"/>
        <v>705.6</v>
      </c>
      <c r="R41" s="47"/>
      <c r="S41" s="223"/>
      <c r="T41" s="47">
        <f>N41</f>
        <v>310</v>
      </c>
      <c r="U41" s="223">
        <f t="shared" si="0"/>
        <v>683.5500000000001</v>
      </c>
      <c r="V41" s="165">
        <f t="shared" si="19"/>
        <v>389.701</v>
      </c>
      <c r="W41" s="165">
        <f t="shared" si="7"/>
        <v>859.2907050000001</v>
      </c>
      <c r="X41" s="47">
        <v>190</v>
      </c>
      <c r="Y41" s="223">
        <f t="shared" si="13"/>
        <v>418.95</v>
      </c>
      <c r="Z41" s="47">
        <v>205</v>
      </c>
      <c r="AA41" s="223">
        <f t="shared" si="14"/>
        <v>452.02500000000003</v>
      </c>
      <c r="AB41" s="283">
        <v>0</v>
      </c>
      <c r="AC41" s="224">
        <f>AB41*2.205</f>
        <v>0</v>
      </c>
      <c r="AD41" s="47"/>
      <c r="AE41" s="223"/>
      <c r="AF41" s="47">
        <f>Z41</f>
        <v>205</v>
      </c>
      <c r="AG41" s="223">
        <f t="shared" si="1"/>
        <v>452.02500000000003</v>
      </c>
      <c r="AH41" s="165">
        <f t="shared" si="20"/>
        <v>257.70550000000003</v>
      </c>
      <c r="AI41" s="165">
        <f t="shared" si="8"/>
        <v>568.2406275000001</v>
      </c>
      <c r="AJ41" s="47">
        <f t="shared" si="27"/>
        <v>515</v>
      </c>
      <c r="AK41" s="223">
        <f t="shared" si="2"/>
        <v>1135.575</v>
      </c>
      <c r="AL41" s="165">
        <f t="shared" si="28"/>
        <v>647.4065</v>
      </c>
      <c r="AM41" s="165">
        <f t="shared" si="9"/>
        <v>1427.5313325000002</v>
      </c>
      <c r="AN41" s="47">
        <v>240</v>
      </c>
      <c r="AO41" s="223">
        <f t="shared" si="16"/>
        <v>529.2</v>
      </c>
      <c r="AP41" s="168">
        <v>250</v>
      </c>
      <c r="AQ41" s="223">
        <f t="shared" si="17"/>
        <v>551.25</v>
      </c>
      <c r="AR41" s="47">
        <v>260</v>
      </c>
      <c r="AS41" s="223">
        <f t="shared" si="18"/>
        <v>573.3000000000001</v>
      </c>
      <c r="AT41" s="47"/>
      <c r="AU41" s="47"/>
      <c r="AV41" s="47">
        <f>AR41</f>
        <v>260</v>
      </c>
      <c r="AW41" s="223">
        <f t="shared" si="3"/>
        <v>573.3000000000001</v>
      </c>
      <c r="AX41" s="165">
        <f t="shared" si="29"/>
        <v>326.846</v>
      </c>
      <c r="AY41" s="165">
        <f t="shared" si="10"/>
        <v>720.6954300000001</v>
      </c>
      <c r="AZ41" s="47">
        <f t="shared" si="31"/>
        <v>775</v>
      </c>
      <c r="BA41" s="223">
        <f t="shared" si="4"/>
        <v>1708.875</v>
      </c>
      <c r="BB41" s="165">
        <f t="shared" si="30"/>
        <v>974.2525</v>
      </c>
      <c r="BC41" s="165">
        <f t="shared" si="11"/>
        <v>2148.2267625000004</v>
      </c>
      <c r="BD41" s="172"/>
    </row>
    <row r="42" spans="1:56" ht="12.75">
      <c r="A42" s="30">
        <v>1</v>
      </c>
      <c r="B42" s="3">
        <v>110</v>
      </c>
      <c r="C42" s="3">
        <v>242</v>
      </c>
      <c r="D42" s="3" t="s">
        <v>265</v>
      </c>
      <c r="E42" s="3" t="s">
        <v>5</v>
      </c>
      <c r="F42" s="3" t="s">
        <v>144</v>
      </c>
      <c r="G42" s="1">
        <v>22166</v>
      </c>
      <c r="H42" s="3" t="s">
        <v>33</v>
      </c>
      <c r="I42" s="2">
        <v>107.2</v>
      </c>
      <c r="J42" s="2">
        <f t="shared" si="5"/>
        <v>236.376</v>
      </c>
      <c r="K42" s="63">
        <v>1.4347</v>
      </c>
      <c r="L42" s="19">
        <v>260</v>
      </c>
      <c r="M42" s="100">
        <f t="shared" si="6"/>
        <v>573.3000000000001</v>
      </c>
      <c r="N42" s="41">
        <v>275</v>
      </c>
      <c r="O42" s="99">
        <f t="shared" si="6"/>
        <v>606.375</v>
      </c>
      <c r="P42" s="41">
        <v>275</v>
      </c>
      <c r="Q42" s="99">
        <f t="shared" si="12"/>
        <v>606.375</v>
      </c>
      <c r="R42" s="3"/>
      <c r="S42" s="100"/>
      <c r="T42" s="3">
        <f>L42</f>
        <v>260</v>
      </c>
      <c r="U42" s="100">
        <f t="shared" si="0"/>
        <v>573.3000000000001</v>
      </c>
      <c r="V42" s="63">
        <f t="shared" si="19"/>
        <v>373.02200000000005</v>
      </c>
      <c r="W42" s="63">
        <f t="shared" si="7"/>
        <v>822.5135100000001</v>
      </c>
      <c r="X42" s="19">
        <v>205</v>
      </c>
      <c r="Y42" s="100">
        <f t="shared" si="13"/>
        <v>452.02500000000003</v>
      </c>
      <c r="Z42" s="3">
        <v>215</v>
      </c>
      <c r="AA42" s="100">
        <f t="shared" si="14"/>
        <v>474.075</v>
      </c>
      <c r="AB42" s="43">
        <v>220</v>
      </c>
      <c r="AC42" s="99">
        <f t="shared" si="26"/>
        <v>485.1</v>
      </c>
      <c r="AD42" s="3"/>
      <c r="AE42" s="100"/>
      <c r="AF42" s="3">
        <f>Z42</f>
        <v>215</v>
      </c>
      <c r="AG42" s="100">
        <f t="shared" si="1"/>
        <v>474.075</v>
      </c>
      <c r="AH42" s="63">
        <f t="shared" si="20"/>
        <v>308.4605</v>
      </c>
      <c r="AI42" s="63">
        <f t="shared" si="8"/>
        <v>680.1554025</v>
      </c>
      <c r="AJ42" s="3">
        <f t="shared" si="27"/>
        <v>475</v>
      </c>
      <c r="AK42" s="100">
        <f t="shared" si="2"/>
        <v>1047.375</v>
      </c>
      <c r="AL42" s="63">
        <f t="shared" si="28"/>
        <v>681.4825000000001</v>
      </c>
      <c r="AM42" s="63">
        <f t="shared" si="9"/>
        <v>1502.6689125</v>
      </c>
      <c r="AN42" s="3">
        <v>230</v>
      </c>
      <c r="AO42" s="100">
        <f t="shared" si="16"/>
        <v>507.15000000000003</v>
      </c>
      <c r="AP42" s="19">
        <v>250</v>
      </c>
      <c r="AQ42" s="100">
        <f t="shared" si="17"/>
        <v>551.25</v>
      </c>
      <c r="AR42" s="43">
        <v>0</v>
      </c>
      <c r="AS42" s="99">
        <f t="shared" si="18"/>
        <v>0</v>
      </c>
      <c r="AT42" s="3"/>
      <c r="AU42" s="3"/>
      <c r="AV42" s="3">
        <f>AP42</f>
        <v>250</v>
      </c>
      <c r="AW42" s="100">
        <f t="shared" si="3"/>
        <v>551.25</v>
      </c>
      <c r="AX42" s="63">
        <f t="shared" si="29"/>
        <v>358.675</v>
      </c>
      <c r="AY42" s="63">
        <f t="shared" si="10"/>
        <v>790.878375</v>
      </c>
      <c r="AZ42" s="3">
        <f t="shared" si="31"/>
        <v>725</v>
      </c>
      <c r="BA42" s="100">
        <f t="shared" si="4"/>
        <v>1598.625</v>
      </c>
      <c r="BB42" s="63">
        <f t="shared" si="30"/>
        <v>1040.1575</v>
      </c>
      <c r="BC42" s="63">
        <f t="shared" si="11"/>
        <v>2293.5472875</v>
      </c>
      <c r="BD42" s="31"/>
    </row>
    <row r="43" spans="1:56" ht="13.5" thickBot="1">
      <c r="A43" s="122">
        <v>1</v>
      </c>
      <c r="B43" s="45">
        <v>110</v>
      </c>
      <c r="C43" s="45">
        <v>242</v>
      </c>
      <c r="D43" s="45" t="s">
        <v>266</v>
      </c>
      <c r="E43" s="45" t="s">
        <v>5</v>
      </c>
      <c r="F43" s="45" t="s">
        <v>144</v>
      </c>
      <c r="G43" s="123">
        <v>31827</v>
      </c>
      <c r="H43" s="45" t="s">
        <v>8</v>
      </c>
      <c r="I43" s="124">
        <v>108.6</v>
      </c>
      <c r="J43" s="124">
        <f t="shared" si="5"/>
        <v>239.463</v>
      </c>
      <c r="K43" s="126">
        <v>1.1872</v>
      </c>
      <c r="L43" s="45">
        <v>235</v>
      </c>
      <c r="M43" s="218">
        <f t="shared" si="6"/>
        <v>518.1750000000001</v>
      </c>
      <c r="N43" s="128">
        <v>250</v>
      </c>
      <c r="O43" s="218">
        <f t="shared" si="6"/>
        <v>551.25</v>
      </c>
      <c r="P43" s="278">
        <v>270</v>
      </c>
      <c r="Q43" s="219">
        <f t="shared" si="12"/>
        <v>595.35</v>
      </c>
      <c r="R43" s="45"/>
      <c r="S43" s="218"/>
      <c r="T43" s="129">
        <f>N43</f>
        <v>250</v>
      </c>
      <c r="U43" s="218">
        <f t="shared" si="0"/>
        <v>551.25</v>
      </c>
      <c r="V43" s="126">
        <f t="shared" si="19"/>
        <v>296.8</v>
      </c>
      <c r="W43" s="126">
        <f t="shared" si="7"/>
        <v>654.4440000000001</v>
      </c>
      <c r="X43" s="45">
        <v>165</v>
      </c>
      <c r="Y43" s="218">
        <f t="shared" si="13"/>
        <v>363.825</v>
      </c>
      <c r="Z43" s="277">
        <v>180</v>
      </c>
      <c r="AA43" s="219">
        <f t="shared" si="14"/>
        <v>396.90000000000003</v>
      </c>
      <c r="AB43" s="45">
        <v>190</v>
      </c>
      <c r="AC43" s="218">
        <f t="shared" si="26"/>
        <v>418.95</v>
      </c>
      <c r="AD43" s="45"/>
      <c r="AE43" s="218"/>
      <c r="AF43" s="129">
        <f>AB43</f>
        <v>190</v>
      </c>
      <c r="AG43" s="218">
        <f t="shared" si="1"/>
        <v>418.95</v>
      </c>
      <c r="AH43" s="126">
        <f t="shared" si="20"/>
        <v>225.568</v>
      </c>
      <c r="AI43" s="126">
        <f t="shared" si="8"/>
        <v>497.37744</v>
      </c>
      <c r="AJ43" s="45">
        <f t="shared" si="27"/>
        <v>440</v>
      </c>
      <c r="AK43" s="218">
        <f t="shared" si="2"/>
        <v>970.2</v>
      </c>
      <c r="AL43" s="126">
        <f t="shared" si="28"/>
        <v>522.368</v>
      </c>
      <c r="AM43" s="126">
        <f t="shared" si="9"/>
        <v>1151.8214400000002</v>
      </c>
      <c r="AN43" s="45">
        <v>270</v>
      </c>
      <c r="AO43" s="218">
        <f t="shared" si="16"/>
        <v>595.35</v>
      </c>
      <c r="AP43" s="278">
        <v>305</v>
      </c>
      <c r="AQ43" s="219">
        <f t="shared" si="17"/>
        <v>672.525</v>
      </c>
      <c r="AR43" s="45">
        <v>305</v>
      </c>
      <c r="AS43" s="218">
        <f t="shared" si="18"/>
        <v>672.525</v>
      </c>
      <c r="AT43" s="45"/>
      <c r="AU43" s="45"/>
      <c r="AV43" s="129">
        <f>AR43</f>
        <v>305</v>
      </c>
      <c r="AW43" s="218">
        <f t="shared" si="3"/>
        <v>672.525</v>
      </c>
      <c r="AX43" s="126">
        <f t="shared" si="29"/>
        <v>362.096</v>
      </c>
      <c r="AY43" s="126">
        <f t="shared" si="10"/>
        <v>798.42168</v>
      </c>
      <c r="AZ43" s="45">
        <f t="shared" si="31"/>
        <v>745</v>
      </c>
      <c r="BA43" s="218">
        <f t="shared" si="4"/>
        <v>1642.7250000000001</v>
      </c>
      <c r="BB43" s="126">
        <f t="shared" si="30"/>
        <v>884.464</v>
      </c>
      <c r="BC43" s="126">
        <f t="shared" si="11"/>
        <v>1950.2431200000003</v>
      </c>
      <c r="BD43" s="132"/>
    </row>
    <row r="44" spans="1:56" ht="13.5" thickBot="1">
      <c r="A44" s="225">
        <v>1</v>
      </c>
      <c r="B44" s="190">
        <v>125</v>
      </c>
      <c r="C44" s="190">
        <v>275</v>
      </c>
      <c r="D44" s="190" t="s">
        <v>267</v>
      </c>
      <c r="E44" s="190" t="s">
        <v>5</v>
      </c>
      <c r="F44" s="190" t="s">
        <v>144</v>
      </c>
      <c r="G44" s="226">
        <v>28797</v>
      </c>
      <c r="H44" s="190" t="s">
        <v>8</v>
      </c>
      <c r="I44" s="227">
        <v>117.5</v>
      </c>
      <c r="J44" s="227">
        <f t="shared" si="5"/>
        <v>259.08750000000003</v>
      </c>
      <c r="K44" s="197">
        <v>1.1667</v>
      </c>
      <c r="L44" s="190">
        <v>340</v>
      </c>
      <c r="M44" s="228">
        <f t="shared" si="6"/>
        <v>749.7</v>
      </c>
      <c r="N44" s="199">
        <v>360</v>
      </c>
      <c r="O44" s="228">
        <f t="shared" si="6"/>
        <v>793.8000000000001</v>
      </c>
      <c r="P44" s="199">
        <v>380</v>
      </c>
      <c r="Q44" s="228">
        <f t="shared" si="12"/>
        <v>837.9</v>
      </c>
      <c r="R44" s="190"/>
      <c r="S44" s="228"/>
      <c r="T44" s="291">
        <f>P44</f>
        <v>380</v>
      </c>
      <c r="U44" s="228">
        <f t="shared" si="0"/>
        <v>837.9</v>
      </c>
      <c r="V44" s="197">
        <f t="shared" si="19"/>
        <v>443.346</v>
      </c>
      <c r="W44" s="197">
        <f t="shared" si="7"/>
        <v>977.57793</v>
      </c>
      <c r="X44" s="190">
        <v>225</v>
      </c>
      <c r="Y44" s="228">
        <f t="shared" si="13"/>
        <v>496.125</v>
      </c>
      <c r="Z44" s="287">
        <v>232.5</v>
      </c>
      <c r="AA44" s="230">
        <f t="shared" si="14"/>
        <v>512.6625</v>
      </c>
      <c r="AB44" s="190">
        <v>232.5</v>
      </c>
      <c r="AC44" s="228">
        <f t="shared" si="26"/>
        <v>512.6625</v>
      </c>
      <c r="AD44" s="190"/>
      <c r="AE44" s="228"/>
      <c r="AF44" s="291">
        <f>AB44</f>
        <v>232.5</v>
      </c>
      <c r="AG44" s="228">
        <f t="shared" si="1"/>
        <v>512.6625</v>
      </c>
      <c r="AH44" s="197">
        <f t="shared" si="20"/>
        <v>271.25775000000004</v>
      </c>
      <c r="AI44" s="197">
        <f t="shared" si="8"/>
        <v>598.12333875</v>
      </c>
      <c r="AJ44" s="190">
        <f t="shared" si="27"/>
        <v>612.5</v>
      </c>
      <c r="AK44" s="228">
        <f t="shared" si="2"/>
        <v>1350.5625</v>
      </c>
      <c r="AL44" s="197">
        <f t="shared" si="28"/>
        <v>714.60375</v>
      </c>
      <c r="AM44" s="197">
        <f t="shared" si="9"/>
        <v>1575.70126875</v>
      </c>
      <c r="AN44" s="190">
        <v>290</v>
      </c>
      <c r="AO44" s="228">
        <f t="shared" si="16"/>
        <v>639.45</v>
      </c>
      <c r="AP44" s="199">
        <v>310</v>
      </c>
      <c r="AQ44" s="228">
        <f t="shared" si="17"/>
        <v>683.5500000000001</v>
      </c>
      <c r="AR44" s="190">
        <v>317.5</v>
      </c>
      <c r="AS44" s="228">
        <f t="shared" si="18"/>
        <v>700.0875</v>
      </c>
      <c r="AT44" s="190"/>
      <c r="AU44" s="190"/>
      <c r="AV44" s="291">
        <f>AR44</f>
        <v>317.5</v>
      </c>
      <c r="AW44" s="228">
        <f t="shared" si="3"/>
        <v>700.0875</v>
      </c>
      <c r="AX44" s="197">
        <f t="shared" si="29"/>
        <v>370.42725</v>
      </c>
      <c r="AY44" s="197">
        <f t="shared" si="10"/>
        <v>816.79208625</v>
      </c>
      <c r="AZ44" s="190">
        <f t="shared" si="31"/>
        <v>930</v>
      </c>
      <c r="BA44" s="228">
        <f t="shared" si="4"/>
        <v>2050.65</v>
      </c>
      <c r="BB44" s="197">
        <f t="shared" si="30"/>
        <v>1085.0310000000002</v>
      </c>
      <c r="BC44" s="197">
        <f t="shared" si="11"/>
        <v>2392.493355</v>
      </c>
      <c r="BD44" s="231" t="s">
        <v>53</v>
      </c>
    </row>
    <row r="46" spans="3:4" ht="12.75">
      <c r="C46" s="315"/>
      <c r="D46" s="317" t="s">
        <v>761</v>
      </c>
    </row>
  </sheetData>
  <sheetProtection/>
  <mergeCells count="17">
    <mergeCell ref="BD3:BD4"/>
    <mergeCell ref="H3:H4"/>
    <mergeCell ref="I3:I4"/>
    <mergeCell ref="K3:K4"/>
    <mergeCell ref="J3:J4"/>
    <mergeCell ref="AZ3:BC3"/>
    <mergeCell ref="L3:W3"/>
    <mergeCell ref="AJ3:AM3"/>
    <mergeCell ref="X3:AI3"/>
    <mergeCell ref="AN3:AY3"/>
    <mergeCell ref="F3:F4"/>
    <mergeCell ref="G3:G4"/>
    <mergeCell ref="A3:A4"/>
    <mergeCell ref="B3:B4"/>
    <mergeCell ref="D3:D4"/>
    <mergeCell ref="E3:E4"/>
    <mergeCell ref="C3:C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0"/>
  <sheetViews>
    <sheetView zoomScalePageLayoutView="0" workbookViewId="0" topLeftCell="A181">
      <selection activeCell="A186" sqref="A186"/>
    </sheetView>
  </sheetViews>
  <sheetFormatPr defaultColWidth="9.00390625" defaultRowHeight="12.75"/>
  <cols>
    <col min="1" max="1" width="6.125" style="12" bestFit="1" customWidth="1"/>
    <col min="2" max="2" width="6.00390625" style="12" hidden="1" customWidth="1"/>
    <col min="3" max="3" width="6.00390625" style="12" customWidth="1"/>
    <col min="4" max="4" width="24.125" style="12" customWidth="1"/>
    <col min="5" max="5" width="23.125" style="12" hidden="1" customWidth="1"/>
    <col min="6" max="6" width="24.75390625" style="12" bestFit="1" customWidth="1"/>
    <col min="7" max="7" width="11.125" style="12" customWidth="1"/>
    <col min="8" max="8" width="15.00390625" style="12" customWidth="1"/>
    <col min="9" max="9" width="7.75390625" style="13" hidden="1" customWidth="1"/>
    <col min="10" max="10" width="7.75390625" style="13" customWidth="1"/>
    <col min="11" max="11" width="8.375" style="56" customWidth="1"/>
    <col min="12" max="12" width="7.625" style="12" hidden="1" customWidth="1"/>
    <col min="13" max="13" width="7.625" style="104" customWidth="1"/>
    <col min="14" max="14" width="7.75390625" style="12" hidden="1" customWidth="1"/>
    <col min="15" max="15" width="7.75390625" style="12" customWidth="1"/>
    <col min="16" max="16" width="7.125" style="12" hidden="1" customWidth="1"/>
    <col min="17" max="17" width="7.125" style="12" customWidth="1"/>
    <col min="18" max="18" width="6.25390625" style="12" hidden="1" customWidth="1"/>
    <col min="19" max="19" width="6.25390625" style="12" customWidth="1"/>
    <col min="20" max="20" width="7.625" style="15" hidden="1" customWidth="1"/>
    <col min="21" max="21" width="7.625" style="15" customWidth="1"/>
    <col min="22" max="22" width="10.625" style="56" hidden="1" customWidth="1"/>
    <col min="23" max="23" width="10.625" style="56" customWidth="1"/>
    <col min="24" max="24" width="21.375" style="12" bestFit="1" customWidth="1"/>
    <col min="25" max="16384" width="9.125" style="12" customWidth="1"/>
  </cols>
  <sheetData>
    <row r="1" spans="4:21" ht="20.25">
      <c r="D1" s="8"/>
      <c r="E1" s="8"/>
      <c r="F1" s="8"/>
      <c r="G1" s="10" t="s">
        <v>268</v>
      </c>
      <c r="I1" s="9"/>
      <c r="J1" s="9"/>
      <c r="K1" s="54"/>
      <c r="L1" s="8"/>
      <c r="M1" s="93"/>
      <c r="N1" s="8"/>
      <c r="O1" s="8"/>
      <c r="P1" s="8"/>
      <c r="Q1" s="8"/>
      <c r="R1" s="8"/>
      <c r="S1" s="8"/>
      <c r="T1" s="26"/>
      <c r="U1" s="26"/>
    </row>
    <row r="2" spans="4:23" s="27" customFormat="1" ht="12" thickBot="1">
      <c r="D2" s="18"/>
      <c r="E2" s="18"/>
      <c r="F2" s="18"/>
      <c r="G2" s="18"/>
      <c r="H2" s="18"/>
      <c r="I2" s="24"/>
      <c r="J2" s="24"/>
      <c r="K2" s="57"/>
      <c r="L2" s="18"/>
      <c r="M2" s="94"/>
      <c r="N2" s="18"/>
      <c r="O2" s="18"/>
      <c r="P2" s="18"/>
      <c r="Q2" s="18"/>
      <c r="R2" s="18"/>
      <c r="S2" s="18"/>
      <c r="T2" s="28"/>
      <c r="U2" s="28"/>
      <c r="V2" s="58"/>
      <c r="W2" s="58"/>
    </row>
    <row r="3" spans="1:24" ht="12.75">
      <c r="A3" s="333" t="s">
        <v>128</v>
      </c>
      <c r="B3" s="323" t="s">
        <v>2</v>
      </c>
      <c r="C3" s="331" t="s">
        <v>127</v>
      </c>
      <c r="D3" s="323" t="s">
        <v>129</v>
      </c>
      <c r="E3" s="331" t="s">
        <v>22</v>
      </c>
      <c r="F3" s="323" t="s">
        <v>130</v>
      </c>
      <c r="G3" s="323" t="s">
        <v>131</v>
      </c>
      <c r="H3" s="323" t="s">
        <v>236</v>
      </c>
      <c r="I3" s="325" t="s">
        <v>1</v>
      </c>
      <c r="J3" s="329" t="s">
        <v>132</v>
      </c>
      <c r="K3" s="327" t="s">
        <v>133</v>
      </c>
      <c r="L3" s="320" t="s">
        <v>137</v>
      </c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318" t="s">
        <v>140</v>
      </c>
    </row>
    <row r="4" spans="1:24" s="14" customFormat="1" ht="12" thickBot="1">
      <c r="A4" s="334"/>
      <c r="B4" s="324"/>
      <c r="C4" s="332"/>
      <c r="D4" s="324"/>
      <c r="E4" s="332"/>
      <c r="F4" s="324"/>
      <c r="G4" s="324"/>
      <c r="H4" s="324"/>
      <c r="I4" s="326"/>
      <c r="J4" s="330"/>
      <c r="K4" s="328"/>
      <c r="L4" s="59">
        <v>1</v>
      </c>
      <c r="M4" s="60">
        <v>1</v>
      </c>
      <c r="N4" s="59">
        <v>2</v>
      </c>
      <c r="O4" s="59">
        <v>2</v>
      </c>
      <c r="P4" s="59">
        <v>3</v>
      </c>
      <c r="Q4" s="59">
        <v>3</v>
      </c>
      <c r="R4" s="59">
        <v>4</v>
      </c>
      <c r="S4" s="59">
        <v>4</v>
      </c>
      <c r="T4" s="59" t="s">
        <v>135</v>
      </c>
      <c r="U4" s="59" t="s">
        <v>135</v>
      </c>
      <c r="V4" s="62" t="s">
        <v>133</v>
      </c>
      <c r="W4" s="62" t="s">
        <v>133</v>
      </c>
      <c r="X4" s="319"/>
    </row>
    <row r="5" spans="1:24" s="40" customFormat="1" ht="16.5" thickBot="1">
      <c r="A5" s="112"/>
      <c r="B5" s="113"/>
      <c r="C5" s="113"/>
      <c r="D5" s="113" t="s">
        <v>141</v>
      </c>
      <c r="E5" s="113"/>
      <c r="F5" s="113"/>
      <c r="G5" s="113"/>
      <c r="H5" s="113"/>
      <c r="I5" s="114"/>
      <c r="J5" s="114"/>
      <c r="K5" s="115"/>
      <c r="L5" s="116"/>
      <c r="M5" s="117"/>
      <c r="N5" s="116"/>
      <c r="O5" s="116"/>
      <c r="P5" s="116"/>
      <c r="Q5" s="116"/>
      <c r="R5" s="116"/>
      <c r="S5" s="116"/>
      <c r="T5" s="116"/>
      <c r="U5" s="116"/>
      <c r="V5" s="119"/>
      <c r="W5" s="119"/>
      <c r="X5" s="121"/>
    </row>
    <row r="6" spans="1:24" ht="12.75">
      <c r="A6" s="201">
        <v>1</v>
      </c>
      <c r="B6" s="36">
        <v>48</v>
      </c>
      <c r="C6" s="36">
        <v>105</v>
      </c>
      <c r="D6" s="36" t="s">
        <v>271</v>
      </c>
      <c r="E6" s="36" t="s">
        <v>7</v>
      </c>
      <c r="F6" s="36" t="s">
        <v>144</v>
      </c>
      <c r="G6" s="202">
        <v>36272</v>
      </c>
      <c r="H6" s="36" t="s">
        <v>8</v>
      </c>
      <c r="I6" s="203">
        <v>47.6</v>
      </c>
      <c r="J6" s="203">
        <f>I6*2.205</f>
        <v>104.95800000000001</v>
      </c>
      <c r="K6" s="67">
        <v>2.2939</v>
      </c>
      <c r="L6" s="210">
        <v>65</v>
      </c>
      <c r="M6" s="232">
        <f>L6*2.205</f>
        <v>143.32500000000002</v>
      </c>
      <c r="N6" s="210">
        <v>70</v>
      </c>
      <c r="O6" s="232">
        <f>N6*2.205</f>
        <v>154.35</v>
      </c>
      <c r="P6" s="210">
        <v>72.5</v>
      </c>
      <c r="Q6" s="232">
        <f>P6*2.205</f>
        <v>159.8625</v>
      </c>
      <c r="R6" s="36">
        <v>73</v>
      </c>
      <c r="S6" s="301">
        <f>R6*2.205</f>
        <v>160.965</v>
      </c>
      <c r="T6" s="36">
        <f>P6</f>
        <v>72.5</v>
      </c>
      <c r="U6" s="232">
        <f>T6*2.205</f>
        <v>159.8625</v>
      </c>
      <c r="V6" s="67">
        <f aca="true" t="shared" si="0" ref="V6:V18">T6*K6</f>
        <v>166.30775</v>
      </c>
      <c r="W6" s="67">
        <f aca="true" t="shared" si="1" ref="W6:W18">U6*K6</f>
        <v>366.70858875</v>
      </c>
      <c r="X6" s="212" t="s">
        <v>61</v>
      </c>
    </row>
    <row r="7" spans="1:24" ht="12.75">
      <c r="A7" s="30">
        <v>2</v>
      </c>
      <c r="B7" s="3">
        <v>48</v>
      </c>
      <c r="C7" s="3">
        <v>105</v>
      </c>
      <c r="D7" s="3" t="s">
        <v>272</v>
      </c>
      <c r="E7" s="3" t="s">
        <v>5</v>
      </c>
      <c r="F7" s="3" t="s">
        <v>144</v>
      </c>
      <c r="G7" s="1">
        <v>32014</v>
      </c>
      <c r="H7" s="3" t="s">
        <v>8</v>
      </c>
      <c r="I7" s="2">
        <v>46.9</v>
      </c>
      <c r="J7" s="2">
        <f aca="true" t="shared" si="2" ref="J7:J70">I7*2.205</f>
        <v>103.4145</v>
      </c>
      <c r="K7" s="63">
        <v>2.3294</v>
      </c>
      <c r="L7" s="20">
        <v>32.5</v>
      </c>
      <c r="M7" s="100">
        <f aca="true" t="shared" si="3" ref="M7:M70">L7*2.205</f>
        <v>71.66250000000001</v>
      </c>
      <c r="N7" s="3">
        <v>37.5</v>
      </c>
      <c r="O7" s="100">
        <f aca="true" t="shared" si="4" ref="O7:O70">N7*2.205</f>
        <v>82.6875</v>
      </c>
      <c r="P7" s="76">
        <v>40</v>
      </c>
      <c r="Q7" s="99">
        <f aca="true" t="shared" si="5" ref="Q7:Q70">P7*2.205</f>
        <v>88.2</v>
      </c>
      <c r="R7" s="3"/>
      <c r="S7" s="3"/>
      <c r="T7" s="3">
        <f>N7</f>
        <v>37.5</v>
      </c>
      <c r="U7" s="100">
        <f aca="true" t="shared" si="6" ref="U7:U70">T7*2.205</f>
        <v>82.6875</v>
      </c>
      <c r="V7" s="63">
        <f t="shared" si="0"/>
        <v>87.3525</v>
      </c>
      <c r="W7" s="63">
        <f t="shared" si="1"/>
        <v>192.6122625</v>
      </c>
      <c r="X7" s="31"/>
    </row>
    <row r="8" spans="1:24" ht="13.5" thickBot="1">
      <c r="A8" s="34">
        <v>1</v>
      </c>
      <c r="B8" s="4">
        <v>48</v>
      </c>
      <c r="C8" s="4">
        <v>105</v>
      </c>
      <c r="D8" s="4" t="s">
        <v>271</v>
      </c>
      <c r="E8" s="4" t="s">
        <v>7</v>
      </c>
      <c r="F8" s="4" t="s">
        <v>144</v>
      </c>
      <c r="G8" s="5">
        <v>36272</v>
      </c>
      <c r="H8" s="4" t="s">
        <v>11</v>
      </c>
      <c r="I8" s="6">
        <v>47.6</v>
      </c>
      <c r="J8" s="6">
        <f t="shared" si="2"/>
        <v>104.95800000000001</v>
      </c>
      <c r="K8" s="65">
        <v>2.8215</v>
      </c>
      <c r="L8" s="49">
        <v>65</v>
      </c>
      <c r="M8" s="103">
        <f t="shared" si="3"/>
        <v>143.32500000000002</v>
      </c>
      <c r="N8" s="49">
        <v>70</v>
      </c>
      <c r="O8" s="103">
        <f t="shared" si="4"/>
        <v>154.35</v>
      </c>
      <c r="P8" s="49">
        <v>72.5</v>
      </c>
      <c r="Q8" s="103">
        <f t="shared" si="5"/>
        <v>159.8625</v>
      </c>
      <c r="R8" s="4">
        <v>73</v>
      </c>
      <c r="S8" s="303">
        <f>R8*2.205</f>
        <v>160.965</v>
      </c>
      <c r="T8" s="4">
        <f>P8</f>
        <v>72.5</v>
      </c>
      <c r="U8" s="103">
        <f t="shared" si="6"/>
        <v>159.8625</v>
      </c>
      <c r="V8" s="65">
        <f t="shared" si="0"/>
        <v>204.55875</v>
      </c>
      <c r="W8" s="65">
        <f t="shared" si="1"/>
        <v>451.05204375</v>
      </c>
      <c r="X8" s="35"/>
    </row>
    <row r="9" spans="1:24" ht="13.5" thickBot="1">
      <c r="A9" s="142">
        <v>1</v>
      </c>
      <c r="B9" s="143">
        <v>52</v>
      </c>
      <c r="C9" s="143">
        <v>114</v>
      </c>
      <c r="D9" s="143" t="s">
        <v>273</v>
      </c>
      <c r="E9" s="143" t="s">
        <v>5</v>
      </c>
      <c r="F9" s="143" t="s">
        <v>144</v>
      </c>
      <c r="G9" s="144">
        <v>34320</v>
      </c>
      <c r="H9" s="143" t="s">
        <v>10</v>
      </c>
      <c r="I9" s="145">
        <v>52</v>
      </c>
      <c r="J9" s="145">
        <f t="shared" si="2"/>
        <v>114.66</v>
      </c>
      <c r="K9" s="147">
        <v>2.3024</v>
      </c>
      <c r="L9" s="241">
        <v>45</v>
      </c>
      <c r="M9" s="221">
        <f t="shared" si="3"/>
        <v>99.22500000000001</v>
      </c>
      <c r="N9" s="143">
        <v>50</v>
      </c>
      <c r="O9" s="298">
        <f t="shared" si="4"/>
        <v>110.25</v>
      </c>
      <c r="P9" s="259">
        <v>52.5</v>
      </c>
      <c r="Q9" s="242">
        <f t="shared" si="5"/>
        <v>115.7625</v>
      </c>
      <c r="R9" s="143"/>
      <c r="S9" s="143"/>
      <c r="T9" s="143">
        <f>N9</f>
        <v>50</v>
      </c>
      <c r="U9" s="221">
        <f t="shared" si="6"/>
        <v>110.25</v>
      </c>
      <c r="V9" s="147">
        <f t="shared" si="0"/>
        <v>115.12</v>
      </c>
      <c r="W9" s="147">
        <f t="shared" si="1"/>
        <v>253.8396</v>
      </c>
      <c r="X9" s="153"/>
    </row>
    <row r="10" spans="1:24" ht="12.75">
      <c r="A10" s="201">
        <v>1</v>
      </c>
      <c r="B10" s="36">
        <v>56</v>
      </c>
      <c r="C10" s="36">
        <v>123</v>
      </c>
      <c r="D10" s="36" t="s">
        <v>274</v>
      </c>
      <c r="E10" s="36" t="s">
        <v>5</v>
      </c>
      <c r="F10" s="36" t="s">
        <v>144</v>
      </c>
      <c r="G10" s="202">
        <v>31339</v>
      </c>
      <c r="H10" s="36" t="s">
        <v>8</v>
      </c>
      <c r="I10" s="203">
        <v>55.9</v>
      </c>
      <c r="J10" s="203">
        <f t="shared" si="2"/>
        <v>123.2595</v>
      </c>
      <c r="K10" s="67">
        <v>2.0084</v>
      </c>
      <c r="L10" s="210">
        <v>60</v>
      </c>
      <c r="M10" s="232">
        <f t="shared" si="3"/>
        <v>132.3</v>
      </c>
      <c r="N10" s="264">
        <v>67.5</v>
      </c>
      <c r="O10" s="233">
        <f t="shared" si="4"/>
        <v>148.8375</v>
      </c>
      <c r="P10" s="265">
        <v>67.5</v>
      </c>
      <c r="Q10" s="233">
        <f t="shared" si="5"/>
        <v>148.8375</v>
      </c>
      <c r="R10" s="36"/>
      <c r="S10" s="36"/>
      <c r="T10" s="36">
        <f>L10</f>
        <v>60</v>
      </c>
      <c r="U10" s="232">
        <f t="shared" si="6"/>
        <v>132.3</v>
      </c>
      <c r="V10" s="67">
        <f t="shared" si="0"/>
        <v>120.50399999999999</v>
      </c>
      <c r="W10" s="67">
        <f t="shared" si="1"/>
        <v>265.71132</v>
      </c>
      <c r="X10" s="212" t="s">
        <v>113</v>
      </c>
    </row>
    <row r="11" spans="1:24" ht="13.5" thickBot="1">
      <c r="A11" s="70">
        <v>2</v>
      </c>
      <c r="B11" s="49">
        <v>56</v>
      </c>
      <c r="C11" s="4">
        <v>123</v>
      </c>
      <c r="D11" s="49" t="s">
        <v>275</v>
      </c>
      <c r="E11" s="49" t="s">
        <v>5</v>
      </c>
      <c r="F11" s="49" t="s">
        <v>144</v>
      </c>
      <c r="G11" s="71">
        <v>29319</v>
      </c>
      <c r="H11" s="49" t="s">
        <v>8</v>
      </c>
      <c r="I11" s="72">
        <v>55.2</v>
      </c>
      <c r="J11" s="6">
        <f t="shared" si="2"/>
        <v>121.71600000000001</v>
      </c>
      <c r="K11" s="73">
        <v>2.03</v>
      </c>
      <c r="L11" s="4">
        <v>30</v>
      </c>
      <c r="M11" s="103">
        <f t="shared" si="3"/>
        <v>66.15</v>
      </c>
      <c r="N11" s="4">
        <v>35</v>
      </c>
      <c r="O11" s="103">
        <f t="shared" si="4"/>
        <v>77.175</v>
      </c>
      <c r="P11" s="4">
        <v>37.5</v>
      </c>
      <c r="Q11" s="103">
        <f t="shared" si="5"/>
        <v>82.6875</v>
      </c>
      <c r="R11" s="4"/>
      <c r="S11" s="4"/>
      <c r="T11" s="4">
        <f>P11</f>
        <v>37.5</v>
      </c>
      <c r="U11" s="103">
        <f t="shared" si="6"/>
        <v>82.6875</v>
      </c>
      <c r="V11" s="65">
        <f t="shared" si="0"/>
        <v>76.12499999999999</v>
      </c>
      <c r="W11" s="65">
        <f t="shared" si="1"/>
        <v>167.85562499999997</v>
      </c>
      <c r="X11" s="74"/>
    </row>
    <row r="12" spans="1:24" ht="12.75">
      <c r="A12" s="161">
        <v>1</v>
      </c>
      <c r="B12" s="47">
        <v>60</v>
      </c>
      <c r="C12" s="47">
        <v>132</v>
      </c>
      <c r="D12" s="47" t="s">
        <v>276</v>
      </c>
      <c r="E12" s="47" t="s">
        <v>5</v>
      </c>
      <c r="F12" s="47" t="s">
        <v>144</v>
      </c>
      <c r="G12" s="162">
        <v>31247</v>
      </c>
      <c r="H12" s="47" t="s">
        <v>8</v>
      </c>
      <c r="I12" s="163">
        <v>58</v>
      </c>
      <c r="J12" s="163">
        <f t="shared" si="2"/>
        <v>127.89</v>
      </c>
      <c r="K12" s="165">
        <v>1.9513</v>
      </c>
      <c r="L12" s="166">
        <v>45</v>
      </c>
      <c r="M12" s="223">
        <f t="shared" si="3"/>
        <v>99.22500000000001</v>
      </c>
      <c r="N12" s="260">
        <v>47.5</v>
      </c>
      <c r="O12" s="224">
        <f t="shared" si="4"/>
        <v>104.7375</v>
      </c>
      <c r="P12" s="47">
        <v>47.5</v>
      </c>
      <c r="Q12" s="223">
        <f t="shared" si="5"/>
        <v>104.7375</v>
      </c>
      <c r="R12" s="47"/>
      <c r="S12" s="47"/>
      <c r="T12" s="47">
        <f>P12</f>
        <v>47.5</v>
      </c>
      <c r="U12" s="223">
        <f t="shared" si="6"/>
        <v>104.7375</v>
      </c>
      <c r="V12" s="165">
        <f t="shared" si="0"/>
        <v>92.68675</v>
      </c>
      <c r="W12" s="165">
        <f t="shared" si="1"/>
        <v>204.37428375</v>
      </c>
      <c r="X12" s="172"/>
    </row>
    <row r="13" spans="1:24" ht="13.5" thickBot="1">
      <c r="A13" s="122" t="s">
        <v>758</v>
      </c>
      <c r="B13" s="45">
        <v>60</v>
      </c>
      <c r="C13" s="45">
        <v>132</v>
      </c>
      <c r="D13" s="45" t="s">
        <v>277</v>
      </c>
      <c r="E13" s="45" t="s">
        <v>6</v>
      </c>
      <c r="F13" s="45" t="s">
        <v>144</v>
      </c>
      <c r="G13" s="123">
        <v>30518</v>
      </c>
      <c r="H13" s="45" t="s">
        <v>8</v>
      </c>
      <c r="I13" s="124">
        <v>57.9</v>
      </c>
      <c r="J13" s="124">
        <f t="shared" si="2"/>
        <v>127.6695</v>
      </c>
      <c r="K13" s="126">
        <v>1.9513</v>
      </c>
      <c r="L13" s="257">
        <v>55</v>
      </c>
      <c r="M13" s="219">
        <f t="shared" si="3"/>
        <v>121.275</v>
      </c>
      <c r="N13" s="258">
        <v>55</v>
      </c>
      <c r="O13" s="219">
        <f t="shared" si="4"/>
        <v>121.275</v>
      </c>
      <c r="P13" s="257">
        <v>55</v>
      </c>
      <c r="Q13" s="219">
        <f t="shared" si="5"/>
        <v>121.275</v>
      </c>
      <c r="R13" s="45"/>
      <c r="S13" s="45"/>
      <c r="T13" s="240">
        <v>0</v>
      </c>
      <c r="U13" s="218">
        <f t="shared" si="6"/>
        <v>0</v>
      </c>
      <c r="V13" s="126">
        <f t="shared" si="0"/>
        <v>0</v>
      </c>
      <c r="W13" s="126">
        <f t="shared" si="1"/>
        <v>0</v>
      </c>
      <c r="X13" s="132"/>
    </row>
    <row r="14" spans="1:24" ht="12.75">
      <c r="A14" s="201">
        <v>1</v>
      </c>
      <c r="B14" s="36">
        <v>67.5</v>
      </c>
      <c r="C14" s="36">
        <v>148</v>
      </c>
      <c r="D14" s="36" t="s">
        <v>278</v>
      </c>
      <c r="E14" s="36" t="s">
        <v>5</v>
      </c>
      <c r="F14" s="36" t="s">
        <v>144</v>
      </c>
      <c r="G14" s="202">
        <v>34924</v>
      </c>
      <c r="H14" s="36" t="s">
        <v>10</v>
      </c>
      <c r="I14" s="203">
        <v>62</v>
      </c>
      <c r="J14" s="203">
        <f t="shared" si="2"/>
        <v>136.71</v>
      </c>
      <c r="K14" s="67">
        <v>2.0821</v>
      </c>
      <c r="L14" s="210">
        <v>37.5</v>
      </c>
      <c r="M14" s="232">
        <f t="shared" si="3"/>
        <v>82.6875</v>
      </c>
      <c r="N14" s="36">
        <v>40</v>
      </c>
      <c r="O14" s="232">
        <f t="shared" si="4"/>
        <v>88.2</v>
      </c>
      <c r="P14" s="36">
        <v>42.5</v>
      </c>
      <c r="Q14" s="232">
        <f t="shared" si="5"/>
        <v>93.7125</v>
      </c>
      <c r="R14" s="36">
        <v>45</v>
      </c>
      <c r="S14" s="301">
        <f>R14*2.205</f>
        <v>99.22500000000001</v>
      </c>
      <c r="T14" s="36">
        <f>P14</f>
        <v>42.5</v>
      </c>
      <c r="U14" s="232">
        <f t="shared" si="6"/>
        <v>93.7125</v>
      </c>
      <c r="V14" s="67">
        <f t="shared" si="0"/>
        <v>88.48925</v>
      </c>
      <c r="W14" s="67">
        <f t="shared" si="1"/>
        <v>195.11879625000003</v>
      </c>
      <c r="X14" s="212"/>
    </row>
    <row r="15" spans="1:24" ht="13.5" thickBot="1">
      <c r="A15" s="34">
        <v>1</v>
      </c>
      <c r="B15" s="4">
        <v>67.5</v>
      </c>
      <c r="C15" s="4">
        <v>148</v>
      </c>
      <c r="D15" s="4" t="s">
        <v>279</v>
      </c>
      <c r="E15" s="4" t="s">
        <v>5</v>
      </c>
      <c r="F15" s="4" t="s">
        <v>144</v>
      </c>
      <c r="G15" s="5">
        <v>29785</v>
      </c>
      <c r="H15" s="4" t="s">
        <v>8</v>
      </c>
      <c r="I15" s="6">
        <v>61.3</v>
      </c>
      <c r="J15" s="6">
        <f t="shared" si="2"/>
        <v>135.16649999999998</v>
      </c>
      <c r="K15" s="65">
        <v>1.8655</v>
      </c>
      <c r="L15" s="266">
        <v>62.5</v>
      </c>
      <c r="M15" s="105">
        <f t="shared" si="3"/>
        <v>137.8125</v>
      </c>
      <c r="N15" s="49">
        <v>65</v>
      </c>
      <c r="O15" s="103">
        <f t="shared" si="4"/>
        <v>143.32500000000002</v>
      </c>
      <c r="P15" s="49">
        <v>67.5</v>
      </c>
      <c r="Q15" s="103">
        <f t="shared" si="5"/>
        <v>148.8375</v>
      </c>
      <c r="R15" s="4"/>
      <c r="S15" s="4"/>
      <c r="T15" s="4">
        <f>P15</f>
        <v>67.5</v>
      </c>
      <c r="U15" s="103">
        <f t="shared" si="6"/>
        <v>148.8375</v>
      </c>
      <c r="V15" s="65">
        <f t="shared" si="0"/>
        <v>125.92125</v>
      </c>
      <c r="W15" s="65">
        <f t="shared" si="1"/>
        <v>277.65635625</v>
      </c>
      <c r="X15" s="35" t="s">
        <v>112</v>
      </c>
    </row>
    <row r="16" spans="1:24" ht="13.5" thickBot="1">
      <c r="A16" s="154">
        <v>1</v>
      </c>
      <c r="B16" s="155">
        <v>82.5</v>
      </c>
      <c r="C16" s="155">
        <v>181</v>
      </c>
      <c r="D16" s="155" t="s">
        <v>280</v>
      </c>
      <c r="E16" s="155" t="s">
        <v>59</v>
      </c>
      <c r="F16" s="155" t="s">
        <v>144</v>
      </c>
      <c r="G16" s="157">
        <v>22677</v>
      </c>
      <c r="H16" s="155" t="s">
        <v>26</v>
      </c>
      <c r="I16" s="146">
        <v>81.6</v>
      </c>
      <c r="J16" s="145">
        <f t="shared" si="2"/>
        <v>179.928</v>
      </c>
      <c r="K16" s="158">
        <v>1.7115</v>
      </c>
      <c r="L16" s="143">
        <v>60</v>
      </c>
      <c r="M16" s="221">
        <f t="shared" si="3"/>
        <v>132.3</v>
      </c>
      <c r="N16" s="143">
        <v>70</v>
      </c>
      <c r="O16" s="221">
        <f t="shared" si="4"/>
        <v>154.35</v>
      </c>
      <c r="P16" s="143">
        <v>80</v>
      </c>
      <c r="Q16" s="221">
        <f t="shared" si="5"/>
        <v>176.4</v>
      </c>
      <c r="R16" s="143"/>
      <c r="S16" s="143"/>
      <c r="T16" s="143">
        <f>P16</f>
        <v>80</v>
      </c>
      <c r="U16" s="221">
        <f t="shared" si="6"/>
        <v>176.4</v>
      </c>
      <c r="V16" s="147">
        <f t="shared" si="0"/>
        <v>136.92000000000002</v>
      </c>
      <c r="W16" s="147">
        <f t="shared" si="1"/>
        <v>301.90860000000004</v>
      </c>
      <c r="X16" s="160"/>
    </row>
    <row r="17" spans="1:24" ht="12.75">
      <c r="A17" s="201">
        <v>1</v>
      </c>
      <c r="B17" s="36" t="s">
        <v>60</v>
      </c>
      <c r="C17" s="36" t="s">
        <v>269</v>
      </c>
      <c r="D17" s="36" t="s">
        <v>281</v>
      </c>
      <c r="E17" s="36" t="s">
        <v>4</v>
      </c>
      <c r="F17" s="36" t="s">
        <v>144</v>
      </c>
      <c r="G17" s="202">
        <v>23887</v>
      </c>
      <c r="H17" s="36" t="s">
        <v>26</v>
      </c>
      <c r="I17" s="203">
        <v>111</v>
      </c>
      <c r="J17" s="203">
        <f t="shared" si="2"/>
        <v>244.755</v>
      </c>
      <c r="K17" s="67">
        <v>1.3389</v>
      </c>
      <c r="L17" s="210">
        <v>80</v>
      </c>
      <c r="M17" s="232">
        <f t="shared" si="3"/>
        <v>176.4</v>
      </c>
      <c r="N17" s="210">
        <v>85</v>
      </c>
      <c r="O17" s="232">
        <f t="shared" si="4"/>
        <v>187.425</v>
      </c>
      <c r="P17" s="210">
        <v>87.5</v>
      </c>
      <c r="Q17" s="232">
        <f t="shared" si="5"/>
        <v>192.9375</v>
      </c>
      <c r="R17" s="36">
        <v>90</v>
      </c>
      <c r="S17" s="301">
        <f>R17*2.205</f>
        <v>198.45000000000002</v>
      </c>
      <c r="T17" s="36">
        <f>P17</f>
        <v>87.5</v>
      </c>
      <c r="U17" s="232">
        <f t="shared" si="6"/>
        <v>192.9375</v>
      </c>
      <c r="V17" s="67">
        <f t="shared" si="0"/>
        <v>117.15375</v>
      </c>
      <c r="W17" s="67">
        <f t="shared" si="1"/>
        <v>258.32401875</v>
      </c>
      <c r="X17" s="212"/>
    </row>
    <row r="18" spans="1:24" ht="13.5" thickBot="1">
      <c r="A18" s="34">
        <v>1</v>
      </c>
      <c r="B18" s="4" t="s">
        <v>60</v>
      </c>
      <c r="C18" s="4" t="s">
        <v>269</v>
      </c>
      <c r="D18" s="4" t="s">
        <v>281</v>
      </c>
      <c r="E18" s="4" t="s">
        <v>4</v>
      </c>
      <c r="F18" s="4" t="s">
        <v>144</v>
      </c>
      <c r="G18" s="5">
        <v>23887</v>
      </c>
      <c r="H18" s="4" t="s">
        <v>8</v>
      </c>
      <c r="I18" s="6">
        <v>111</v>
      </c>
      <c r="J18" s="6">
        <f t="shared" si="2"/>
        <v>244.755</v>
      </c>
      <c r="K18" s="65">
        <v>1.2524</v>
      </c>
      <c r="L18" s="49">
        <v>80</v>
      </c>
      <c r="M18" s="103">
        <f t="shared" si="3"/>
        <v>176.4</v>
      </c>
      <c r="N18" s="49">
        <v>85</v>
      </c>
      <c r="O18" s="103">
        <f t="shared" si="4"/>
        <v>187.425</v>
      </c>
      <c r="P18" s="49">
        <v>87.5</v>
      </c>
      <c r="Q18" s="103">
        <f t="shared" si="5"/>
        <v>192.9375</v>
      </c>
      <c r="R18" s="4">
        <v>90</v>
      </c>
      <c r="S18" s="303">
        <f>R18*2.205</f>
        <v>198.45000000000002</v>
      </c>
      <c r="T18" s="4">
        <f>P18</f>
        <v>87.5</v>
      </c>
      <c r="U18" s="103">
        <f t="shared" si="6"/>
        <v>192.9375</v>
      </c>
      <c r="V18" s="65">
        <f t="shared" si="0"/>
        <v>109.585</v>
      </c>
      <c r="W18" s="65">
        <f t="shared" si="1"/>
        <v>241.63492499999998</v>
      </c>
      <c r="X18" s="35"/>
    </row>
    <row r="19" spans="1:24" ht="16.5" thickBot="1">
      <c r="A19" s="142"/>
      <c r="B19" s="143"/>
      <c r="C19" s="143"/>
      <c r="D19" s="220" t="s">
        <v>142</v>
      </c>
      <c r="E19" s="143"/>
      <c r="F19" s="143"/>
      <c r="G19" s="144"/>
      <c r="H19" s="143"/>
      <c r="I19" s="145"/>
      <c r="J19" s="145"/>
      <c r="K19" s="147"/>
      <c r="L19" s="155"/>
      <c r="M19" s="221"/>
      <c r="N19" s="155"/>
      <c r="O19" s="221"/>
      <c r="P19" s="155"/>
      <c r="Q19" s="221"/>
      <c r="R19" s="143"/>
      <c r="S19" s="143"/>
      <c r="T19" s="143"/>
      <c r="U19" s="221"/>
      <c r="V19" s="147"/>
      <c r="W19" s="147"/>
      <c r="X19" s="153"/>
    </row>
    <row r="20" spans="1:24" ht="12.75">
      <c r="A20" s="213">
        <v>1</v>
      </c>
      <c r="B20" s="210">
        <v>52</v>
      </c>
      <c r="C20" s="210">
        <v>114</v>
      </c>
      <c r="D20" s="210" t="s">
        <v>282</v>
      </c>
      <c r="E20" s="210" t="s">
        <v>5</v>
      </c>
      <c r="F20" s="210" t="s">
        <v>144</v>
      </c>
      <c r="G20" s="214">
        <v>37094</v>
      </c>
      <c r="H20" s="210" t="s">
        <v>11</v>
      </c>
      <c r="I20" s="204">
        <v>32.8</v>
      </c>
      <c r="J20" s="203">
        <f t="shared" si="2"/>
        <v>72.324</v>
      </c>
      <c r="K20" s="67">
        <v>3.4717</v>
      </c>
      <c r="L20" s="36">
        <v>32.5</v>
      </c>
      <c r="M20" s="232">
        <f t="shared" si="3"/>
        <v>71.66250000000001</v>
      </c>
      <c r="N20" s="264">
        <v>35</v>
      </c>
      <c r="O20" s="233">
        <f t="shared" si="4"/>
        <v>77.175</v>
      </c>
      <c r="P20" s="36">
        <v>35</v>
      </c>
      <c r="Q20" s="232">
        <f t="shared" si="5"/>
        <v>77.175</v>
      </c>
      <c r="R20" s="36"/>
      <c r="S20" s="36"/>
      <c r="T20" s="36">
        <f>P20</f>
        <v>35</v>
      </c>
      <c r="U20" s="232">
        <f t="shared" si="6"/>
        <v>77.175</v>
      </c>
      <c r="V20" s="67">
        <f aca="true" t="shared" si="7" ref="V20:V51">T20*K20</f>
        <v>121.50949999999999</v>
      </c>
      <c r="W20" s="67">
        <f aca="true" t="shared" si="8" ref="W20:W51">U20*K20</f>
        <v>267.92844749999995</v>
      </c>
      <c r="X20" s="217"/>
    </row>
    <row r="21" spans="1:24" ht="12.75">
      <c r="A21" s="30">
        <v>2</v>
      </c>
      <c r="B21" s="3">
        <v>52</v>
      </c>
      <c r="C21" s="11">
        <v>114</v>
      </c>
      <c r="D21" s="3" t="s">
        <v>283</v>
      </c>
      <c r="E21" s="3" t="s">
        <v>4</v>
      </c>
      <c r="F21" s="3" t="s">
        <v>144</v>
      </c>
      <c r="G21" s="1">
        <v>36864</v>
      </c>
      <c r="H21" s="3" t="s">
        <v>11</v>
      </c>
      <c r="I21" s="2">
        <v>35.8</v>
      </c>
      <c r="J21" s="2">
        <f t="shared" si="2"/>
        <v>78.939</v>
      </c>
      <c r="K21" s="63">
        <v>3.4717</v>
      </c>
      <c r="L21" s="11">
        <v>20</v>
      </c>
      <c r="M21" s="100">
        <f t="shared" si="3"/>
        <v>44.1</v>
      </c>
      <c r="N21" s="3">
        <v>22.5</v>
      </c>
      <c r="O21" s="100">
        <f t="shared" si="4"/>
        <v>49.612500000000004</v>
      </c>
      <c r="P21" s="11">
        <v>25</v>
      </c>
      <c r="Q21" s="100">
        <f t="shared" si="5"/>
        <v>55.125</v>
      </c>
      <c r="R21" s="3"/>
      <c r="S21" s="3"/>
      <c r="T21" s="3">
        <f>P21</f>
        <v>25</v>
      </c>
      <c r="U21" s="100">
        <f t="shared" si="6"/>
        <v>55.125</v>
      </c>
      <c r="V21" s="63">
        <f t="shared" si="7"/>
        <v>86.79249999999999</v>
      </c>
      <c r="W21" s="63">
        <f t="shared" si="8"/>
        <v>191.37746249999998</v>
      </c>
      <c r="X21" s="31"/>
    </row>
    <row r="22" spans="1:24" ht="13.5" thickBot="1">
      <c r="A22" s="34">
        <v>1</v>
      </c>
      <c r="B22" s="4">
        <v>52</v>
      </c>
      <c r="C22" s="49">
        <v>114</v>
      </c>
      <c r="D22" s="4" t="s">
        <v>284</v>
      </c>
      <c r="E22" s="4" t="s">
        <v>5</v>
      </c>
      <c r="F22" s="4" t="s">
        <v>144</v>
      </c>
      <c r="G22" s="5">
        <v>33726</v>
      </c>
      <c r="H22" s="4" t="s">
        <v>9</v>
      </c>
      <c r="I22" s="6">
        <v>51.2</v>
      </c>
      <c r="J22" s="6">
        <f t="shared" si="2"/>
        <v>112.89600000000002</v>
      </c>
      <c r="K22" s="65">
        <v>2.2187</v>
      </c>
      <c r="L22" s="49">
        <v>75</v>
      </c>
      <c r="M22" s="103">
        <f t="shared" si="3"/>
        <v>165.375</v>
      </c>
      <c r="N22" s="267">
        <v>82.5</v>
      </c>
      <c r="O22" s="105">
        <f t="shared" si="4"/>
        <v>181.9125</v>
      </c>
      <c r="P22" s="267">
        <v>82.5</v>
      </c>
      <c r="Q22" s="105">
        <f t="shared" si="5"/>
        <v>181.9125</v>
      </c>
      <c r="R22" s="4"/>
      <c r="S22" s="4"/>
      <c r="T22" s="4">
        <f>L22</f>
        <v>75</v>
      </c>
      <c r="U22" s="103">
        <f t="shared" si="6"/>
        <v>165.375</v>
      </c>
      <c r="V22" s="65">
        <f t="shared" si="7"/>
        <v>166.4025</v>
      </c>
      <c r="W22" s="65">
        <f t="shared" si="8"/>
        <v>366.91751250000004</v>
      </c>
      <c r="X22" s="35"/>
    </row>
    <row r="23" spans="1:24" ht="12.75">
      <c r="A23" s="161">
        <v>1</v>
      </c>
      <c r="B23" s="47">
        <v>56</v>
      </c>
      <c r="C23" s="47">
        <v>123</v>
      </c>
      <c r="D23" s="47" t="s">
        <v>285</v>
      </c>
      <c r="E23" s="47" t="s">
        <v>5</v>
      </c>
      <c r="F23" s="47" t="s">
        <v>144</v>
      </c>
      <c r="G23" s="162">
        <v>32416</v>
      </c>
      <c r="H23" s="47" t="s">
        <v>12</v>
      </c>
      <c r="I23" s="163">
        <v>54.9</v>
      </c>
      <c r="J23" s="163">
        <f t="shared" si="2"/>
        <v>121.0545</v>
      </c>
      <c r="K23" s="165">
        <v>1.9722</v>
      </c>
      <c r="L23" s="166">
        <v>75</v>
      </c>
      <c r="M23" s="223">
        <f t="shared" si="3"/>
        <v>165.375</v>
      </c>
      <c r="N23" s="47">
        <v>80</v>
      </c>
      <c r="O23" s="223">
        <f t="shared" si="4"/>
        <v>176.4</v>
      </c>
      <c r="P23" s="261">
        <v>85</v>
      </c>
      <c r="Q23" s="224">
        <f t="shared" si="5"/>
        <v>187.425</v>
      </c>
      <c r="R23" s="47"/>
      <c r="S23" s="47"/>
      <c r="T23" s="47">
        <f>N23</f>
        <v>80</v>
      </c>
      <c r="U23" s="223">
        <f t="shared" si="6"/>
        <v>176.4</v>
      </c>
      <c r="V23" s="165">
        <f t="shared" si="7"/>
        <v>157.776</v>
      </c>
      <c r="W23" s="165">
        <f t="shared" si="8"/>
        <v>347.89608</v>
      </c>
      <c r="X23" s="172"/>
    </row>
    <row r="24" spans="1:24" ht="12.75">
      <c r="A24" s="32">
        <v>1</v>
      </c>
      <c r="B24" s="11">
        <v>56</v>
      </c>
      <c r="C24" s="3">
        <v>123</v>
      </c>
      <c r="D24" s="11" t="s">
        <v>286</v>
      </c>
      <c r="E24" s="11" t="s">
        <v>4</v>
      </c>
      <c r="F24" s="11" t="s">
        <v>144</v>
      </c>
      <c r="G24" s="16">
        <v>31925</v>
      </c>
      <c r="H24" s="11" t="s">
        <v>8</v>
      </c>
      <c r="I24" s="17">
        <v>54.8</v>
      </c>
      <c r="J24" s="2">
        <f t="shared" si="2"/>
        <v>120.834</v>
      </c>
      <c r="K24" s="64">
        <v>1.9722</v>
      </c>
      <c r="L24" s="3">
        <v>70</v>
      </c>
      <c r="M24" s="100">
        <f t="shared" si="3"/>
        <v>154.35</v>
      </c>
      <c r="N24" s="75">
        <v>72.5</v>
      </c>
      <c r="O24" s="99">
        <f t="shared" si="4"/>
        <v>159.8625</v>
      </c>
      <c r="P24" s="3">
        <v>72.5</v>
      </c>
      <c r="Q24" s="100">
        <f t="shared" si="5"/>
        <v>159.8625</v>
      </c>
      <c r="R24" s="3"/>
      <c r="S24" s="3"/>
      <c r="T24" s="3">
        <f>P24</f>
        <v>72.5</v>
      </c>
      <c r="U24" s="100">
        <f t="shared" si="6"/>
        <v>159.8625</v>
      </c>
      <c r="V24" s="63">
        <f t="shared" si="7"/>
        <v>142.9845</v>
      </c>
      <c r="W24" s="63">
        <f t="shared" si="8"/>
        <v>315.2808225</v>
      </c>
      <c r="X24" s="33"/>
    </row>
    <row r="25" spans="1:24" ht="13.5" customHeight="1">
      <c r="A25" s="32">
        <v>1</v>
      </c>
      <c r="B25" s="11">
        <v>56</v>
      </c>
      <c r="C25" s="3">
        <v>123</v>
      </c>
      <c r="D25" s="11" t="s">
        <v>162</v>
      </c>
      <c r="E25" s="11" t="s">
        <v>34</v>
      </c>
      <c r="F25" s="11" t="s">
        <v>144</v>
      </c>
      <c r="G25" s="16">
        <v>35357</v>
      </c>
      <c r="H25" s="11" t="s">
        <v>11</v>
      </c>
      <c r="I25" s="17">
        <v>54.7</v>
      </c>
      <c r="J25" s="2">
        <f t="shared" si="2"/>
        <v>120.61350000000002</v>
      </c>
      <c r="K25" s="64">
        <v>2.4258</v>
      </c>
      <c r="L25" s="3">
        <v>60</v>
      </c>
      <c r="M25" s="100">
        <f t="shared" si="3"/>
        <v>132.3</v>
      </c>
      <c r="N25" s="3">
        <v>65</v>
      </c>
      <c r="O25" s="100">
        <f t="shared" si="4"/>
        <v>143.32500000000002</v>
      </c>
      <c r="P25" s="3">
        <v>70</v>
      </c>
      <c r="Q25" s="100">
        <f t="shared" si="5"/>
        <v>154.35</v>
      </c>
      <c r="R25" s="3"/>
      <c r="S25" s="3"/>
      <c r="T25" s="3">
        <f>P25</f>
        <v>70</v>
      </c>
      <c r="U25" s="100">
        <f t="shared" si="6"/>
        <v>154.35</v>
      </c>
      <c r="V25" s="63">
        <f t="shared" si="7"/>
        <v>169.806</v>
      </c>
      <c r="W25" s="63">
        <f t="shared" si="8"/>
        <v>374.42223</v>
      </c>
      <c r="X25" s="31"/>
    </row>
    <row r="26" spans="1:24" ht="12.75">
      <c r="A26" s="30">
        <v>1</v>
      </c>
      <c r="B26" s="3">
        <v>56</v>
      </c>
      <c r="C26" s="3">
        <v>123</v>
      </c>
      <c r="D26" s="3" t="s">
        <v>287</v>
      </c>
      <c r="E26" s="3" t="s">
        <v>5</v>
      </c>
      <c r="F26" s="3" t="s">
        <v>144</v>
      </c>
      <c r="G26" s="1">
        <v>34491</v>
      </c>
      <c r="H26" s="3" t="s">
        <v>10</v>
      </c>
      <c r="I26" s="2">
        <v>54.9</v>
      </c>
      <c r="J26" s="2">
        <f t="shared" si="2"/>
        <v>121.0545</v>
      </c>
      <c r="K26" s="63">
        <v>2.13</v>
      </c>
      <c r="L26" s="77">
        <v>70</v>
      </c>
      <c r="M26" s="99">
        <f t="shared" si="3"/>
        <v>154.35</v>
      </c>
      <c r="N26" s="75">
        <v>70</v>
      </c>
      <c r="O26" s="99">
        <f t="shared" si="4"/>
        <v>154.35</v>
      </c>
      <c r="P26" s="11">
        <v>70</v>
      </c>
      <c r="Q26" s="100">
        <f t="shared" si="5"/>
        <v>154.35</v>
      </c>
      <c r="R26" s="3"/>
      <c r="S26" s="3"/>
      <c r="T26" s="3">
        <f>P26</f>
        <v>70</v>
      </c>
      <c r="U26" s="100">
        <f t="shared" si="6"/>
        <v>154.35</v>
      </c>
      <c r="V26" s="63">
        <f t="shared" si="7"/>
        <v>149.1</v>
      </c>
      <c r="W26" s="63">
        <f t="shared" si="8"/>
        <v>328.7655</v>
      </c>
      <c r="X26" s="31"/>
    </row>
    <row r="27" spans="1:24" ht="13.5" thickBot="1">
      <c r="A27" s="122">
        <v>2</v>
      </c>
      <c r="B27" s="45">
        <v>56</v>
      </c>
      <c r="C27" s="45">
        <v>123</v>
      </c>
      <c r="D27" s="45" t="s">
        <v>288</v>
      </c>
      <c r="E27" s="45" t="s">
        <v>5</v>
      </c>
      <c r="F27" s="45" t="s">
        <v>144</v>
      </c>
      <c r="G27" s="123">
        <v>34874</v>
      </c>
      <c r="H27" s="45" t="s">
        <v>10</v>
      </c>
      <c r="I27" s="124">
        <v>52.8</v>
      </c>
      <c r="J27" s="124">
        <f t="shared" si="2"/>
        <v>116.42399999999999</v>
      </c>
      <c r="K27" s="126">
        <v>2.338</v>
      </c>
      <c r="L27" s="134">
        <v>60</v>
      </c>
      <c r="M27" s="218">
        <f t="shared" si="3"/>
        <v>132.3</v>
      </c>
      <c r="N27" s="257">
        <v>65</v>
      </c>
      <c r="O27" s="219">
        <f t="shared" si="4"/>
        <v>143.32500000000002</v>
      </c>
      <c r="P27" s="257">
        <v>65</v>
      </c>
      <c r="Q27" s="219">
        <f t="shared" si="5"/>
        <v>143.32500000000002</v>
      </c>
      <c r="R27" s="45"/>
      <c r="S27" s="45"/>
      <c r="T27" s="45">
        <f>L27</f>
        <v>60</v>
      </c>
      <c r="U27" s="218">
        <f t="shared" si="6"/>
        <v>132.3</v>
      </c>
      <c r="V27" s="126">
        <f t="shared" si="7"/>
        <v>140.28</v>
      </c>
      <c r="W27" s="126">
        <f t="shared" si="8"/>
        <v>309.3174</v>
      </c>
      <c r="X27" s="132"/>
    </row>
    <row r="28" spans="1:24" ht="12.75">
      <c r="A28" s="201">
        <v>1</v>
      </c>
      <c r="B28" s="36">
        <v>60</v>
      </c>
      <c r="C28" s="36">
        <v>132</v>
      </c>
      <c r="D28" s="36" t="s">
        <v>289</v>
      </c>
      <c r="E28" s="36" t="s">
        <v>6</v>
      </c>
      <c r="F28" s="36" t="s">
        <v>144</v>
      </c>
      <c r="G28" s="202">
        <v>33016</v>
      </c>
      <c r="H28" s="36" t="s">
        <v>12</v>
      </c>
      <c r="I28" s="203">
        <v>59</v>
      </c>
      <c r="J28" s="203">
        <f t="shared" si="2"/>
        <v>130.095</v>
      </c>
      <c r="K28" s="67">
        <v>1.861</v>
      </c>
      <c r="L28" s="265">
        <v>120</v>
      </c>
      <c r="M28" s="233">
        <f t="shared" si="3"/>
        <v>264.6</v>
      </c>
      <c r="N28" s="36">
        <v>125</v>
      </c>
      <c r="O28" s="232">
        <f t="shared" si="4"/>
        <v>275.625</v>
      </c>
      <c r="P28" s="36">
        <v>132.5</v>
      </c>
      <c r="Q28" s="232">
        <f t="shared" si="5"/>
        <v>292.1625</v>
      </c>
      <c r="R28" s="36"/>
      <c r="S28" s="36"/>
      <c r="T28" s="36">
        <f>P28</f>
        <v>132.5</v>
      </c>
      <c r="U28" s="232">
        <f t="shared" si="6"/>
        <v>292.1625</v>
      </c>
      <c r="V28" s="67">
        <f t="shared" si="7"/>
        <v>246.5825</v>
      </c>
      <c r="W28" s="67">
        <f t="shared" si="8"/>
        <v>543.7144125000001</v>
      </c>
      <c r="X28" s="212" t="s">
        <v>51</v>
      </c>
    </row>
    <row r="29" spans="1:24" ht="12.75">
      <c r="A29" s="32">
        <v>2</v>
      </c>
      <c r="B29" s="11">
        <v>60</v>
      </c>
      <c r="C29" s="3">
        <v>132</v>
      </c>
      <c r="D29" s="11" t="s">
        <v>290</v>
      </c>
      <c r="E29" s="11" t="s">
        <v>5</v>
      </c>
      <c r="F29" s="11" t="s">
        <v>144</v>
      </c>
      <c r="G29" s="16">
        <v>32721</v>
      </c>
      <c r="H29" s="11" t="s">
        <v>12</v>
      </c>
      <c r="I29" s="17">
        <v>59.4</v>
      </c>
      <c r="J29" s="2">
        <f t="shared" si="2"/>
        <v>130.977</v>
      </c>
      <c r="K29" s="64">
        <v>1.8281</v>
      </c>
      <c r="L29" s="3">
        <v>115</v>
      </c>
      <c r="M29" s="100">
        <f t="shared" si="3"/>
        <v>253.57500000000002</v>
      </c>
      <c r="N29" s="3">
        <v>120</v>
      </c>
      <c r="O29" s="100">
        <f t="shared" si="4"/>
        <v>264.6</v>
      </c>
      <c r="P29" s="3">
        <v>125</v>
      </c>
      <c r="Q29" s="100">
        <f t="shared" si="5"/>
        <v>275.625</v>
      </c>
      <c r="R29" s="3"/>
      <c r="S29" s="3"/>
      <c r="T29" s="3">
        <f>P29</f>
        <v>125</v>
      </c>
      <c r="U29" s="100">
        <f t="shared" si="6"/>
        <v>275.625</v>
      </c>
      <c r="V29" s="63">
        <f t="shared" si="7"/>
        <v>228.51250000000002</v>
      </c>
      <c r="W29" s="63">
        <f t="shared" si="8"/>
        <v>503.8700625</v>
      </c>
      <c r="X29" s="31" t="s">
        <v>102</v>
      </c>
    </row>
    <row r="30" spans="1:24" ht="12.75">
      <c r="A30" s="30">
        <v>3</v>
      </c>
      <c r="B30" s="3">
        <v>60</v>
      </c>
      <c r="C30" s="3">
        <v>132</v>
      </c>
      <c r="D30" s="3" t="s">
        <v>291</v>
      </c>
      <c r="E30" s="3" t="s">
        <v>5</v>
      </c>
      <c r="F30" s="3" t="s">
        <v>144</v>
      </c>
      <c r="G30" s="1">
        <v>32856</v>
      </c>
      <c r="H30" s="3" t="s">
        <v>12</v>
      </c>
      <c r="I30" s="2">
        <v>56.9</v>
      </c>
      <c r="J30" s="2">
        <f t="shared" si="2"/>
        <v>125.4645</v>
      </c>
      <c r="K30" s="63">
        <v>1.9406</v>
      </c>
      <c r="L30" s="11">
        <v>105</v>
      </c>
      <c r="M30" s="100">
        <f t="shared" si="3"/>
        <v>231.525</v>
      </c>
      <c r="N30" s="3">
        <v>110</v>
      </c>
      <c r="O30" s="100">
        <f t="shared" si="4"/>
        <v>242.55</v>
      </c>
      <c r="P30" s="75">
        <v>115</v>
      </c>
      <c r="Q30" s="99">
        <f t="shared" si="5"/>
        <v>253.57500000000002</v>
      </c>
      <c r="R30" s="3"/>
      <c r="S30" s="3"/>
      <c r="T30" s="3">
        <f>N30</f>
        <v>110</v>
      </c>
      <c r="U30" s="100">
        <f t="shared" si="6"/>
        <v>242.55</v>
      </c>
      <c r="V30" s="63">
        <f t="shared" si="7"/>
        <v>213.466</v>
      </c>
      <c r="W30" s="63">
        <f t="shared" si="8"/>
        <v>470.69253000000003</v>
      </c>
      <c r="X30" s="31"/>
    </row>
    <row r="31" spans="1:24" ht="12.75" customHeight="1">
      <c r="A31" s="30">
        <v>4</v>
      </c>
      <c r="B31" s="3">
        <v>60</v>
      </c>
      <c r="C31" s="3">
        <v>132</v>
      </c>
      <c r="D31" s="3" t="s">
        <v>292</v>
      </c>
      <c r="E31" s="3" t="s">
        <v>5</v>
      </c>
      <c r="F31" s="3" t="s">
        <v>144</v>
      </c>
      <c r="G31" s="1">
        <v>32252</v>
      </c>
      <c r="H31" s="3" t="s">
        <v>12</v>
      </c>
      <c r="I31" s="2">
        <v>59.1</v>
      </c>
      <c r="J31" s="2">
        <f t="shared" si="2"/>
        <v>130.31550000000001</v>
      </c>
      <c r="K31" s="63">
        <v>1.8245</v>
      </c>
      <c r="L31" s="11">
        <v>95</v>
      </c>
      <c r="M31" s="100">
        <f t="shared" si="3"/>
        <v>209.475</v>
      </c>
      <c r="N31" s="3">
        <v>100</v>
      </c>
      <c r="O31" s="100">
        <f t="shared" si="4"/>
        <v>220.5</v>
      </c>
      <c r="P31" s="3">
        <v>107.5</v>
      </c>
      <c r="Q31" s="100">
        <f t="shared" si="5"/>
        <v>237.0375</v>
      </c>
      <c r="R31" s="3"/>
      <c r="S31" s="3"/>
      <c r="T31" s="3">
        <f>P31</f>
        <v>107.5</v>
      </c>
      <c r="U31" s="100">
        <f t="shared" si="6"/>
        <v>237.0375</v>
      </c>
      <c r="V31" s="63">
        <f t="shared" si="7"/>
        <v>196.13375</v>
      </c>
      <c r="W31" s="63">
        <f t="shared" si="8"/>
        <v>432.47491875</v>
      </c>
      <c r="X31" s="31"/>
    </row>
    <row r="32" spans="1:24" ht="12.75" customHeight="1">
      <c r="A32" s="30">
        <v>1</v>
      </c>
      <c r="B32" s="3">
        <v>60</v>
      </c>
      <c r="C32" s="3">
        <v>132</v>
      </c>
      <c r="D32" s="3" t="s">
        <v>293</v>
      </c>
      <c r="E32" s="3" t="s">
        <v>13</v>
      </c>
      <c r="F32" s="3" t="s">
        <v>144</v>
      </c>
      <c r="G32" s="1">
        <v>24545</v>
      </c>
      <c r="H32" s="3" t="s">
        <v>25</v>
      </c>
      <c r="I32" s="2">
        <v>60</v>
      </c>
      <c r="J32" s="2">
        <f t="shared" si="2"/>
        <v>132.3</v>
      </c>
      <c r="K32" s="63">
        <v>1.8515</v>
      </c>
      <c r="L32" s="11">
        <v>105</v>
      </c>
      <c r="M32" s="100">
        <f t="shared" si="3"/>
        <v>231.525</v>
      </c>
      <c r="N32" s="3">
        <v>115</v>
      </c>
      <c r="O32" s="302">
        <f t="shared" si="4"/>
        <v>253.57500000000002</v>
      </c>
      <c r="P32" s="75">
        <v>120</v>
      </c>
      <c r="Q32" s="99">
        <f t="shared" si="5"/>
        <v>264.6</v>
      </c>
      <c r="R32" s="3"/>
      <c r="S32" s="3"/>
      <c r="T32" s="3">
        <f>N32</f>
        <v>115</v>
      </c>
      <c r="U32" s="100">
        <f t="shared" si="6"/>
        <v>253.57500000000002</v>
      </c>
      <c r="V32" s="63">
        <f t="shared" si="7"/>
        <v>212.92249999999999</v>
      </c>
      <c r="W32" s="63">
        <f t="shared" si="8"/>
        <v>469.4941125</v>
      </c>
      <c r="X32" s="31"/>
    </row>
    <row r="33" spans="1:24" ht="12.75">
      <c r="A33" s="30">
        <v>1</v>
      </c>
      <c r="B33" s="3">
        <v>60</v>
      </c>
      <c r="C33" s="3">
        <v>132</v>
      </c>
      <c r="D33" s="3" t="s">
        <v>294</v>
      </c>
      <c r="E33" s="3" t="s">
        <v>5</v>
      </c>
      <c r="F33" s="3" t="s">
        <v>144</v>
      </c>
      <c r="G33" s="1">
        <v>28608</v>
      </c>
      <c r="H33" s="3" t="s">
        <v>8</v>
      </c>
      <c r="I33" s="2">
        <v>60</v>
      </c>
      <c r="J33" s="2">
        <f t="shared" si="2"/>
        <v>132.3</v>
      </c>
      <c r="K33" s="63">
        <v>1.7959</v>
      </c>
      <c r="L33" s="11">
        <v>95</v>
      </c>
      <c r="M33" s="100">
        <f t="shared" si="3"/>
        <v>209.475</v>
      </c>
      <c r="N33" s="3">
        <v>100</v>
      </c>
      <c r="O33" s="100">
        <f t="shared" si="4"/>
        <v>220.5</v>
      </c>
      <c r="P33" s="3">
        <v>105</v>
      </c>
      <c r="Q33" s="302">
        <f t="shared" si="5"/>
        <v>231.525</v>
      </c>
      <c r="R33" s="3"/>
      <c r="S33" s="3"/>
      <c r="T33" s="3">
        <f>P33</f>
        <v>105</v>
      </c>
      <c r="U33" s="100">
        <f t="shared" si="6"/>
        <v>231.525</v>
      </c>
      <c r="V33" s="63">
        <f t="shared" si="7"/>
        <v>188.5695</v>
      </c>
      <c r="W33" s="63">
        <f t="shared" si="8"/>
        <v>415.7957475</v>
      </c>
      <c r="X33" s="31"/>
    </row>
    <row r="34" spans="1:24" ht="12.75">
      <c r="A34" s="30" t="s">
        <v>758</v>
      </c>
      <c r="B34" s="3">
        <v>60</v>
      </c>
      <c r="C34" s="3">
        <v>132</v>
      </c>
      <c r="D34" s="3" t="s">
        <v>295</v>
      </c>
      <c r="E34" s="3" t="s">
        <v>5</v>
      </c>
      <c r="F34" s="3" t="s">
        <v>144</v>
      </c>
      <c r="G34" s="1">
        <v>35179</v>
      </c>
      <c r="H34" s="3" t="s">
        <v>11</v>
      </c>
      <c r="I34" s="2">
        <v>58</v>
      </c>
      <c r="J34" s="2">
        <f t="shared" si="2"/>
        <v>127.89</v>
      </c>
      <c r="K34" s="63">
        <v>2.1883</v>
      </c>
      <c r="L34" s="77">
        <v>65</v>
      </c>
      <c r="M34" s="99">
        <f t="shared" si="3"/>
        <v>143.32500000000002</v>
      </c>
      <c r="N34" s="75">
        <v>70</v>
      </c>
      <c r="O34" s="99">
        <f t="shared" si="4"/>
        <v>154.35</v>
      </c>
      <c r="P34" s="76">
        <v>70</v>
      </c>
      <c r="Q34" s="99">
        <f t="shared" si="5"/>
        <v>154.35</v>
      </c>
      <c r="R34" s="3"/>
      <c r="S34" s="3"/>
      <c r="T34" s="89">
        <v>0</v>
      </c>
      <c r="U34" s="100">
        <f t="shared" si="6"/>
        <v>0</v>
      </c>
      <c r="V34" s="63">
        <f t="shared" si="7"/>
        <v>0</v>
      </c>
      <c r="W34" s="63">
        <f t="shared" si="8"/>
        <v>0</v>
      </c>
      <c r="X34" s="31"/>
    </row>
    <row r="35" spans="1:24" ht="12.75">
      <c r="A35" s="30">
        <v>1</v>
      </c>
      <c r="B35" s="3">
        <v>60</v>
      </c>
      <c r="C35" s="3">
        <v>132</v>
      </c>
      <c r="D35" s="3" t="s">
        <v>296</v>
      </c>
      <c r="E35" s="3" t="s">
        <v>5</v>
      </c>
      <c r="F35" s="3" t="s">
        <v>144</v>
      </c>
      <c r="G35" s="1">
        <v>34529</v>
      </c>
      <c r="H35" s="3" t="s">
        <v>10</v>
      </c>
      <c r="I35" s="2">
        <v>59.5</v>
      </c>
      <c r="J35" s="2">
        <f t="shared" si="2"/>
        <v>131.1975</v>
      </c>
      <c r="K35" s="63">
        <v>1.9548</v>
      </c>
      <c r="L35" s="11">
        <v>90</v>
      </c>
      <c r="M35" s="100">
        <f t="shared" si="3"/>
        <v>198.45000000000002</v>
      </c>
      <c r="N35" s="11">
        <v>95</v>
      </c>
      <c r="O35" s="100">
        <f t="shared" si="4"/>
        <v>209.475</v>
      </c>
      <c r="P35" s="11">
        <v>100</v>
      </c>
      <c r="Q35" s="302">
        <f t="shared" si="5"/>
        <v>220.5</v>
      </c>
      <c r="R35" s="3"/>
      <c r="S35" s="3"/>
      <c r="T35" s="3">
        <f>P35</f>
        <v>100</v>
      </c>
      <c r="U35" s="100">
        <f t="shared" si="6"/>
        <v>220.5</v>
      </c>
      <c r="V35" s="63">
        <f t="shared" si="7"/>
        <v>195.48000000000002</v>
      </c>
      <c r="W35" s="63">
        <f t="shared" si="8"/>
        <v>431.03340000000003</v>
      </c>
      <c r="X35" s="31"/>
    </row>
    <row r="36" spans="1:24" ht="12.75">
      <c r="A36" s="30">
        <v>2</v>
      </c>
      <c r="B36" s="3">
        <v>60</v>
      </c>
      <c r="C36" s="3">
        <v>132</v>
      </c>
      <c r="D36" s="3" t="s">
        <v>297</v>
      </c>
      <c r="E36" s="3" t="s">
        <v>6</v>
      </c>
      <c r="F36" s="3" t="s">
        <v>144</v>
      </c>
      <c r="G36" s="1">
        <v>34816</v>
      </c>
      <c r="H36" s="3" t="s">
        <v>10</v>
      </c>
      <c r="I36" s="2">
        <v>59.4</v>
      </c>
      <c r="J36" s="2">
        <f t="shared" si="2"/>
        <v>130.977</v>
      </c>
      <c r="K36" s="63">
        <v>2.0453</v>
      </c>
      <c r="L36" s="11">
        <v>85</v>
      </c>
      <c r="M36" s="100">
        <f t="shared" si="3"/>
        <v>187.425</v>
      </c>
      <c r="N36" s="3">
        <v>92.5</v>
      </c>
      <c r="O36" s="100">
        <f t="shared" si="4"/>
        <v>203.9625</v>
      </c>
      <c r="P36" s="3">
        <v>97.5</v>
      </c>
      <c r="Q36" s="100">
        <f t="shared" si="5"/>
        <v>214.9875</v>
      </c>
      <c r="R36" s="3"/>
      <c r="S36" s="3"/>
      <c r="T36" s="3">
        <f>P36</f>
        <v>97.5</v>
      </c>
      <c r="U36" s="100">
        <f t="shared" si="6"/>
        <v>214.9875</v>
      </c>
      <c r="V36" s="63">
        <f t="shared" si="7"/>
        <v>199.41675</v>
      </c>
      <c r="W36" s="63">
        <f t="shared" si="8"/>
        <v>439.71393375</v>
      </c>
      <c r="X36" s="31" t="s">
        <v>107</v>
      </c>
    </row>
    <row r="37" spans="1:24" ht="12.75">
      <c r="A37" s="30">
        <v>3</v>
      </c>
      <c r="B37" s="3">
        <v>60</v>
      </c>
      <c r="C37" s="3">
        <v>132</v>
      </c>
      <c r="D37" s="3" t="s">
        <v>298</v>
      </c>
      <c r="E37" s="3" t="s">
        <v>5</v>
      </c>
      <c r="F37" s="3" t="s">
        <v>144</v>
      </c>
      <c r="G37" s="1">
        <v>34477</v>
      </c>
      <c r="H37" s="3" t="s">
        <v>10</v>
      </c>
      <c r="I37" s="2">
        <v>60</v>
      </c>
      <c r="J37" s="2">
        <f t="shared" si="2"/>
        <v>132.3</v>
      </c>
      <c r="K37" s="63">
        <v>1.9395</v>
      </c>
      <c r="L37" s="11">
        <v>85</v>
      </c>
      <c r="M37" s="100">
        <f t="shared" si="3"/>
        <v>187.425</v>
      </c>
      <c r="N37" s="11">
        <v>90</v>
      </c>
      <c r="O37" s="100">
        <f t="shared" si="4"/>
        <v>198.45000000000002</v>
      </c>
      <c r="P37" s="76">
        <v>98</v>
      </c>
      <c r="Q37" s="99">
        <f t="shared" si="5"/>
        <v>216.09</v>
      </c>
      <c r="R37" s="3"/>
      <c r="S37" s="3"/>
      <c r="T37" s="3">
        <f>N37</f>
        <v>90</v>
      </c>
      <c r="U37" s="100">
        <f t="shared" si="6"/>
        <v>198.45000000000002</v>
      </c>
      <c r="V37" s="63">
        <f t="shared" si="7"/>
        <v>174.555</v>
      </c>
      <c r="W37" s="63">
        <f t="shared" si="8"/>
        <v>384.893775</v>
      </c>
      <c r="X37" s="31"/>
    </row>
    <row r="38" spans="1:24" ht="12.75">
      <c r="A38" s="30">
        <v>4</v>
      </c>
      <c r="B38" s="3">
        <v>60</v>
      </c>
      <c r="C38" s="3">
        <v>132</v>
      </c>
      <c r="D38" s="3" t="s">
        <v>299</v>
      </c>
      <c r="E38" s="3" t="s">
        <v>5</v>
      </c>
      <c r="F38" s="3" t="s">
        <v>144</v>
      </c>
      <c r="G38" s="1">
        <v>34344</v>
      </c>
      <c r="H38" s="3" t="s">
        <v>10</v>
      </c>
      <c r="I38" s="2">
        <v>58.9</v>
      </c>
      <c r="J38" s="2">
        <f t="shared" si="2"/>
        <v>129.8745</v>
      </c>
      <c r="K38" s="63">
        <v>1.9705</v>
      </c>
      <c r="L38" s="19">
        <v>75</v>
      </c>
      <c r="M38" s="100">
        <f t="shared" si="3"/>
        <v>165.375</v>
      </c>
      <c r="N38" s="3">
        <v>80</v>
      </c>
      <c r="O38" s="100">
        <f t="shared" si="4"/>
        <v>176.4</v>
      </c>
      <c r="P38" s="75">
        <v>85</v>
      </c>
      <c r="Q38" s="99">
        <f t="shared" si="5"/>
        <v>187.425</v>
      </c>
      <c r="R38" s="3"/>
      <c r="S38" s="3"/>
      <c r="T38" s="3">
        <f>N38</f>
        <v>80</v>
      </c>
      <c r="U38" s="100">
        <f t="shared" si="6"/>
        <v>176.4</v>
      </c>
      <c r="V38" s="63">
        <f t="shared" si="7"/>
        <v>157.64</v>
      </c>
      <c r="W38" s="63">
        <f t="shared" si="8"/>
        <v>347.5962</v>
      </c>
      <c r="X38" s="31"/>
    </row>
    <row r="39" spans="1:24" ht="13.5" thickBot="1">
      <c r="A39" s="70">
        <v>5</v>
      </c>
      <c r="B39" s="49">
        <v>60</v>
      </c>
      <c r="C39" s="4">
        <v>132</v>
      </c>
      <c r="D39" s="49" t="s">
        <v>300</v>
      </c>
      <c r="E39" s="49" t="s">
        <v>4</v>
      </c>
      <c r="F39" s="4" t="s">
        <v>144</v>
      </c>
      <c r="G39" s="71">
        <v>34605</v>
      </c>
      <c r="H39" s="49" t="s">
        <v>10</v>
      </c>
      <c r="I39" s="72">
        <v>59.9</v>
      </c>
      <c r="J39" s="6">
        <f t="shared" si="2"/>
        <v>132.0795</v>
      </c>
      <c r="K39" s="73">
        <v>1.9395</v>
      </c>
      <c r="L39" s="4">
        <v>65</v>
      </c>
      <c r="M39" s="103">
        <f t="shared" si="3"/>
        <v>143.32500000000002</v>
      </c>
      <c r="N39" s="4">
        <v>75</v>
      </c>
      <c r="O39" s="103">
        <f t="shared" si="4"/>
        <v>165.375</v>
      </c>
      <c r="P39" s="267">
        <v>80</v>
      </c>
      <c r="Q39" s="105">
        <f t="shared" si="5"/>
        <v>176.4</v>
      </c>
      <c r="R39" s="4"/>
      <c r="S39" s="4"/>
      <c r="T39" s="4">
        <f>N39</f>
        <v>75</v>
      </c>
      <c r="U39" s="103">
        <f t="shared" si="6"/>
        <v>165.375</v>
      </c>
      <c r="V39" s="65">
        <f t="shared" si="7"/>
        <v>145.4625</v>
      </c>
      <c r="W39" s="65">
        <f t="shared" si="8"/>
        <v>320.7448125</v>
      </c>
      <c r="X39" s="35"/>
    </row>
    <row r="40" spans="1:24" ht="12.75">
      <c r="A40" s="161">
        <v>1</v>
      </c>
      <c r="B40" s="166">
        <v>67.5</v>
      </c>
      <c r="C40" s="166">
        <v>148</v>
      </c>
      <c r="D40" s="47" t="s">
        <v>301</v>
      </c>
      <c r="E40" s="47" t="s">
        <v>5</v>
      </c>
      <c r="F40" s="47" t="s">
        <v>144</v>
      </c>
      <c r="G40" s="162">
        <v>33333</v>
      </c>
      <c r="H40" s="47" t="s">
        <v>12</v>
      </c>
      <c r="I40" s="163">
        <v>63.1</v>
      </c>
      <c r="J40" s="163">
        <f t="shared" si="2"/>
        <v>139.1355</v>
      </c>
      <c r="K40" s="165">
        <v>1.7564</v>
      </c>
      <c r="L40" s="260">
        <v>120</v>
      </c>
      <c r="M40" s="224">
        <f t="shared" si="3"/>
        <v>264.6</v>
      </c>
      <c r="N40" s="47">
        <v>120</v>
      </c>
      <c r="O40" s="223">
        <f t="shared" si="4"/>
        <v>264.6</v>
      </c>
      <c r="P40" s="260">
        <v>122.5</v>
      </c>
      <c r="Q40" s="224">
        <f t="shared" si="5"/>
        <v>270.1125</v>
      </c>
      <c r="R40" s="47"/>
      <c r="S40" s="47"/>
      <c r="T40" s="173">
        <f>N40</f>
        <v>120</v>
      </c>
      <c r="U40" s="223">
        <f t="shared" si="6"/>
        <v>264.6</v>
      </c>
      <c r="V40" s="165">
        <f t="shared" si="7"/>
        <v>210.768</v>
      </c>
      <c r="W40" s="165">
        <f t="shared" si="8"/>
        <v>464.74344</v>
      </c>
      <c r="X40" s="172"/>
    </row>
    <row r="41" spans="1:24" ht="12.75">
      <c r="A41" s="30">
        <v>2</v>
      </c>
      <c r="B41" s="11">
        <v>67.5</v>
      </c>
      <c r="C41" s="11">
        <v>148</v>
      </c>
      <c r="D41" s="3" t="s">
        <v>302</v>
      </c>
      <c r="E41" s="3" t="s">
        <v>5</v>
      </c>
      <c r="F41" s="3" t="s">
        <v>144</v>
      </c>
      <c r="G41" s="1">
        <v>32125</v>
      </c>
      <c r="H41" s="3" t="s">
        <v>12</v>
      </c>
      <c r="I41" s="2">
        <v>66.1</v>
      </c>
      <c r="J41" s="2">
        <f t="shared" si="2"/>
        <v>145.7505</v>
      </c>
      <c r="K41" s="63">
        <v>1.6281</v>
      </c>
      <c r="L41" s="11">
        <v>120</v>
      </c>
      <c r="M41" s="100">
        <f t="shared" si="3"/>
        <v>264.6</v>
      </c>
      <c r="N41" s="76">
        <v>125</v>
      </c>
      <c r="O41" s="99">
        <f t="shared" si="4"/>
        <v>275.625</v>
      </c>
      <c r="P41" s="76">
        <v>125</v>
      </c>
      <c r="Q41" s="99">
        <f t="shared" si="5"/>
        <v>275.625</v>
      </c>
      <c r="R41" s="3"/>
      <c r="S41" s="3"/>
      <c r="T41" s="3">
        <f>L41</f>
        <v>120</v>
      </c>
      <c r="U41" s="100">
        <f t="shared" si="6"/>
        <v>264.6</v>
      </c>
      <c r="V41" s="63">
        <f t="shared" si="7"/>
        <v>195.372</v>
      </c>
      <c r="W41" s="63">
        <f t="shared" si="8"/>
        <v>430.79526000000004</v>
      </c>
      <c r="X41" s="31"/>
    </row>
    <row r="42" spans="1:24" ht="12.75">
      <c r="A42" s="30">
        <v>3</v>
      </c>
      <c r="B42" s="11">
        <v>67.5</v>
      </c>
      <c r="C42" s="11">
        <v>148</v>
      </c>
      <c r="D42" s="3" t="s">
        <v>303</v>
      </c>
      <c r="E42" s="3" t="s">
        <v>5</v>
      </c>
      <c r="F42" s="3" t="s">
        <v>144</v>
      </c>
      <c r="G42" s="1">
        <v>32402</v>
      </c>
      <c r="H42" s="3" t="s">
        <v>12</v>
      </c>
      <c r="I42" s="2">
        <v>66.1</v>
      </c>
      <c r="J42" s="2">
        <f t="shared" si="2"/>
        <v>145.7505</v>
      </c>
      <c r="K42" s="63">
        <v>1.6281</v>
      </c>
      <c r="L42" s="11">
        <v>105</v>
      </c>
      <c r="M42" s="100">
        <f t="shared" si="3"/>
        <v>231.525</v>
      </c>
      <c r="N42" s="3">
        <v>115</v>
      </c>
      <c r="O42" s="100">
        <f t="shared" si="4"/>
        <v>253.57500000000002</v>
      </c>
      <c r="P42" s="75">
        <v>125</v>
      </c>
      <c r="Q42" s="99">
        <f t="shared" si="5"/>
        <v>275.625</v>
      </c>
      <c r="R42" s="3"/>
      <c r="S42" s="3"/>
      <c r="T42" s="3">
        <f>N42</f>
        <v>115</v>
      </c>
      <c r="U42" s="100">
        <f t="shared" si="6"/>
        <v>253.57500000000002</v>
      </c>
      <c r="V42" s="63">
        <f t="shared" si="7"/>
        <v>187.2315</v>
      </c>
      <c r="W42" s="63">
        <f t="shared" si="8"/>
        <v>412.84545750000007</v>
      </c>
      <c r="X42" s="31"/>
    </row>
    <row r="43" spans="1:24" ht="12.75">
      <c r="A43" s="30">
        <v>4</v>
      </c>
      <c r="B43" s="11">
        <v>67.5</v>
      </c>
      <c r="C43" s="11">
        <v>148</v>
      </c>
      <c r="D43" s="3" t="s">
        <v>304</v>
      </c>
      <c r="E43" s="3" t="s">
        <v>5</v>
      </c>
      <c r="F43" s="3" t="s">
        <v>144</v>
      </c>
      <c r="G43" s="1">
        <v>32960</v>
      </c>
      <c r="H43" s="3" t="s">
        <v>12</v>
      </c>
      <c r="I43" s="2">
        <v>63.3</v>
      </c>
      <c r="J43" s="2">
        <f t="shared" si="2"/>
        <v>139.5765</v>
      </c>
      <c r="K43" s="63">
        <v>1.7274</v>
      </c>
      <c r="L43" s="75">
        <v>75</v>
      </c>
      <c r="M43" s="99">
        <f t="shared" si="3"/>
        <v>165.375</v>
      </c>
      <c r="N43" s="3">
        <v>75</v>
      </c>
      <c r="O43" s="100">
        <f t="shared" si="4"/>
        <v>165.375</v>
      </c>
      <c r="P43" s="75">
        <v>80</v>
      </c>
      <c r="Q43" s="99">
        <f t="shared" si="5"/>
        <v>176.4</v>
      </c>
      <c r="R43" s="3"/>
      <c r="S43" s="3"/>
      <c r="T43" s="68">
        <f>N43</f>
        <v>75</v>
      </c>
      <c r="U43" s="100">
        <f t="shared" si="6"/>
        <v>165.375</v>
      </c>
      <c r="V43" s="63">
        <f t="shared" si="7"/>
        <v>129.555</v>
      </c>
      <c r="W43" s="63">
        <f t="shared" si="8"/>
        <v>285.668775</v>
      </c>
      <c r="X43" s="31"/>
    </row>
    <row r="44" spans="1:24" ht="12.75">
      <c r="A44" s="30">
        <v>1</v>
      </c>
      <c r="B44" s="11">
        <v>67.5</v>
      </c>
      <c r="C44" s="11">
        <v>148</v>
      </c>
      <c r="D44" s="3" t="s">
        <v>305</v>
      </c>
      <c r="E44" s="3" t="s">
        <v>5</v>
      </c>
      <c r="F44" s="3" t="s">
        <v>144</v>
      </c>
      <c r="G44" s="1">
        <v>25899</v>
      </c>
      <c r="H44" s="3" t="s">
        <v>25</v>
      </c>
      <c r="I44" s="2">
        <v>61.4</v>
      </c>
      <c r="J44" s="2">
        <f t="shared" si="2"/>
        <v>135.387</v>
      </c>
      <c r="K44" s="63">
        <v>1.7551</v>
      </c>
      <c r="L44" s="3">
        <v>105</v>
      </c>
      <c r="M44" s="100">
        <f t="shared" si="3"/>
        <v>231.525</v>
      </c>
      <c r="N44" s="3">
        <v>110</v>
      </c>
      <c r="O44" s="302">
        <f t="shared" si="4"/>
        <v>242.55</v>
      </c>
      <c r="P44" s="75">
        <v>115</v>
      </c>
      <c r="Q44" s="99">
        <f t="shared" si="5"/>
        <v>253.57500000000002</v>
      </c>
      <c r="R44" s="3"/>
      <c r="S44" s="3"/>
      <c r="T44" s="68">
        <f>N44</f>
        <v>110</v>
      </c>
      <c r="U44" s="100">
        <f t="shared" si="6"/>
        <v>242.55</v>
      </c>
      <c r="V44" s="63">
        <f t="shared" si="7"/>
        <v>193.061</v>
      </c>
      <c r="W44" s="63">
        <f t="shared" si="8"/>
        <v>425.69950500000004</v>
      </c>
      <c r="X44" s="31"/>
    </row>
    <row r="45" spans="1:24" ht="12.75">
      <c r="A45" s="30">
        <v>1</v>
      </c>
      <c r="B45" s="11">
        <v>67.5</v>
      </c>
      <c r="C45" s="11">
        <v>148</v>
      </c>
      <c r="D45" s="3" t="s">
        <v>306</v>
      </c>
      <c r="E45" s="3" t="s">
        <v>42</v>
      </c>
      <c r="F45" s="3" t="s">
        <v>144</v>
      </c>
      <c r="G45" s="1">
        <v>18442</v>
      </c>
      <c r="H45" s="3" t="s">
        <v>57</v>
      </c>
      <c r="I45" s="2">
        <v>65.1</v>
      </c>
      <c r="J45" s="2">
        <f t="shared" si="2"/>
        <v>143.5455</v>
      </c>
      <c r="K45" s="63">
        <v>2.803</v>
      </c>
      <c r="L45" s="11">
        <v>80</v>
      </c>
      <c r="M45" s="100">
        <f t="shared" si="3"/>
        <v>176.4</v>
      </c>
      <c r="N45" s="11">
        <v>85</v>
      </c>
      <c r="O45" s="100">
        <f t="shared" si="4"/>
        <v>187.425</v>
      </c>
      <c r="P45" s="11">
        <v>90</v>
      </c>
      <c r="Q45" s="302">
        <f t="shared" si="5"/>
        <v>198.45000000000002</v>
      </c>
      <c r="R45" s="11"/>
      <c r="S45" s="11"/>
      <c r="T45" s="3">
        <f>P45</f>
        <v>90</v>
      </c>
      <c r="U45" s="100">
        <f t="shared" si="6"/>
        <v>198.45000000000002</v>
      </c>
      <c r="V45" s="63">
        <f t="shared" si="7"/>
        <v>252.26999999999998</v>
      </c>
      <c r="W45" s="63">
        <f t="shared" si="8"/>
        <v>556.25535</v>
      </c>
      <c r="X45" s="31"/>
    </row>
    <row r="46" spans="1:24" ht="12.75">
      <c r="A46" s="32">
        <v>1</v>
      </c>
      <c r="B46" s="11">
        <v>67.5</v>
      </c>
      <c r="C46" s="11">
        <v>148</v>
      </c>
      <c r="D46" s="11" t="s">
        <v>307</v>
      </c>
      <c r="E46" s="11" t="s">
        <v>5</v>
      </c>
      <c r="F46" s="3" t="s">
        <v>144</v>
      </c>
      <c r="G46" s="16">
        <v>14057</v>
      </c>
      <c r="H46" s="11" t="s">
        <v>31</v>
      </c>
      <c r="I46" s="17">
        <v>62.4</v>
      </c>
      <c r="J46" s="2">
        <f t="shared" si="2"/>
        <v>137.592</v>
      </c>
      <c r="K46" s="64">
        <v>3.5722</v>
      </c>
      <c r="L46" s="3">
        <v>80</v>
      </c>
      <c r="M46" s="100">
        <f t="shared" si="3"/>
        <v>176.4</v>
      </c>
      <c r="N46" s="3">
        <v>85</v>
      </c>
      <c r="O46" s="302">
        <f t="shared" si="4"/>
        <v>187.425</v>
      </c>
      <c r="P46" s="75">
        <v>87.5</v>
      </c>
      <c r="Q46" s="99">
        <f t="shared" si="5"/>
        <v>192.9375</v>
      </c>
      <c r="R46" s="3"/>
      <c r="S46" s="3"/>
      <c r="T46" s="3">
        <f>N46</f>
        <v>85</v>
      </c>
      <c r="U46" s="100">
        <f t="shared" si="6"/>
        <v>187.425</v>
      </c>
      <c r="V46" s="63">
        <f t="shared" si="7"/>
        <v>303.637</v>
      </c>
      <c r="W46" s="63">
        <f t="shared" si="8"/>
        <v>669.519585</v>
      </c>
      <c r="X46" s="33"/>
    </row>
    <row r="47" spans="1:24" ht="12.75">
      <c r="A47" s="30">
        <v>2</v>
      </c>
      <c r="B47" s="11">
        <v>67.5</v>
      </c>
      <c r="C47" s="11">
        <v>148</v>
      </c>
      <c r="D47" s="3" t="s">
        <v>168</v>
      </c>
      <c r="E47" s="3" t="s">
        <v>44</v>
      </c>
      <c r="F47" s="3" t="s">
        <v>144</v>
      </c>
      <c r="G47" s="1">
        <v>13831</v>
      </c>
      <c r="H47" s="3" t="s">
        <v>31</v>
      </c>
      <c r="I47" s="2">
        <v>64.1</v>
      </c>
      <c r="J47" s="2">
        <f t="shared" si="2"/>
        <v>141.3405</v>
      </c>
      <c r="K47" s="63">
        <v>3.4988</v>
      </c>
      <c r="L47" s="3">
        <v>60</v>
      </c>
      <c r="M47" s="100">
        <f t="shared" si="3"/>
        <v>132.3</v>
      </c>
      <c r="N47" s="3">
        <v>65</v>
      </c>
      <c r="O47" s="100">
        <f t="shared" si="4"/>
        <v>143.32500000000002</v>
      </c>
      <c r="P47" s="75">
        <v>0</v>
      </c>
      <c r="Q47" s="99">
        <f t="shared" si="5"/>
        <v>0</v>
      </c>
      <c r="R47" s="3"/>
      <c r="S47" s="3"/>
      <c r="T47" s="68">
        <f>N47</f>
        <v>65</v>
      </c>
      <c r="U47" s="100">
        <f t="shared" si="6"/>
        <v>143.32500000000002</v>
      </c>
      <c r="V47" s="63">
        <f t="shared" si="7"/>
        <v>227.422</v>
      </c>
      <c r="W47" s="63">
        <f t="shared" si="8"/>
        <v>501.46551000000005</v>
      </c>
      <c r="X47" s="31"/>
    </row>
    <row r="48" spans="1:24" ht="12.75">
      <c r="A48" s="30">
        <v>1</v>
      </c>
      <c r="B48" s="11">
        <v>67.5</v>
      </c>
      <c r="C48" s="11">
        <v>148</v>
      </c>
      <c r="D48" s="3" t="s">
        <v>308</v>
      </c>
      <c r="E48" s="3" t="s">
        <v>6</v>
      </c>
      <c r="F48" s="3" t="s">
        <v>144</v>
      </c>
      <c r="G48" s="1">
        <v>31082</v>
      </c>
      <c r="H48" s="3" t="s">
        <v>8</v>
      </c>
      <c r="I48" s="2">
        <v>67.4</v>
      </c>
      <c r="J48" s="2">
        <f t="shared" si="2"/>
        <v>148.61700000000002</v>
      </c>
      <c r="K48" s="63">
        <v>1.5983</v>
      </c>
      <c r="L48" s="19">
        <v>135</v>
      </c>
      <c r="M48" s="100">
        <f t="shared" si="3"/>
        <v>297.675</v>
      </c>
      <c r="N48" s="3">
        <v>142.5</v>
      </c>
      <c r="O48" s="100">
        <f t="shared" si="4"/>
        <v>314.21250000000003</v>
      </c>
      <c r="P48" s="76">
        <v>150</v>
      </c>
      <c r="Q48" s="99">
        <f t="shared" si="5"/>
        <v>330.75</v>
      </c>
      <c r="R48" s="3"/>
      <c r="S48" s="3"/>
      <c r="T48" s="3">
        <f>N48</f>
        <v>142.5</v>
      </c>
      <c r="U48" s="100">
        <f t="shared" si="6"/>
        <v>314.21250000000003</v>
      </c>
      <c r="V48" s="63">
        <f t="shared" si="7"/>
        <v>227.75775000000002</v>
      </c>
      <c r="W48" s="63">
        <f t="shared" si="8"/>
        <v>502.20583875000005</v>
      </c>
      <c r="X48" s="31"/>
    </row>
    <row r="49" spans="1:24" ht="12.75">
      <c r="A49" s="32">
        <v>2</v>
      </c>
      <c r="B49" s="11">
        <v>67.5</v>
      </c>
      <c r="C49" s="11">
        <v>148</v>
      </c>
      <c r="D49" s="11" t="s">
        <v>309</v>
      </c>
      <c r="E49" s="3" t="s">
        <v>5</v>
      </c>
      <c r="F49" s="3" t="s">
        <v>144</v>
      </c>
      <c r="G49" s="16">
        <v>31542</v>
      </c>
      <c r="H49" s="11" t="s">
        <v>8</v>
      </c>
      <c r="I49" s="17">
        <v>66.6</v>
      </c>
      <c r="J49" s="2">
        <f t="shared" si="2"/>
        <v>146.85299999999998</v>
      </c>
      <c r="K49" s="64">
        <v>1.618</v>
      </c>
      <c r="L49" s="3">
        <v>120</v>
      </c>
      <c r="M49" s="100">
        <f t="shared" si="3"/>
        <v>264.6</v>
      </c>
      <c r="N49" s="3">
        <v>125</v>
      </c>
      <c r="O49" s="100">
        <f t="shared" si="4"/>
        <v>275.625</v>
      </c>
      <c r="P49" s="3">
        <v>130</v>
      </c>
      <c r="Q49" s="100">
        <f t="shared" si="5"/>
        <v>286.65000000000003</v>
      </c>
      <c r="R49" s="3"/>
      <c r="S49" s="3"/>
      <c r="T49" s="3">
        <f>P49</f>
        <v>130</v>
      </c>
      <c r="U49" s="100">
        <f t="shared" si="6"/>
        <v>286.65000000000003</v>
      </c>
      <c r="V49" s="63">
        <f t="shared" si="7"/>
        <v>210.34</v>
      </c>
      <c r="W49" s="63">
        <f t="shared" si="8"/>
        <v>463.7997000000001</v>
      </c>
      <c r="X49" s="33"/>
    </row>
    <row r="50" spans="1:24" ht="12.75">
      <c r="A50" s="30">
        <v>3</v>
      </c>
      <c r="B50" s="11">
        <v>67.5</v>
      </c>
      <c r="C50" s="11">
        <v>148</v>
      </c>
      <c r="D50" s="3" t="s">
        <v>310</v>
      </c>
      <c r="E50" s="3" t="s">
        <v>6</v>
      </c>
      <c r="F50" s="3" t="s">
        <v>144</v>
      </c>
      <c r="G50" s="1">
        <v>28743</v>
      </c>
      <c r="H50" s="11" t="s">
        <v>8</v>
      </c>
      <c r="I50" s="2">
        <v>66.8</v>
      </c>
      <c r="J50" s="2">
        <f t="shared" si="2"/>
        <v>147.294</v>
      </c>
      <c r="K50" s="63">
        <v>1.618</v>
      </c>
      <c r="L50" s="11">
        <v>117.5</v>
      </c>
      <c r="M50" s="100">
        <f t="shared" si="3"/>
        <v>259.08750000000003</v>
      </c>
      <c r="N50" s="11">
        <v>125</v>
      </c>
      <c r="O50" s="100">
        <f t="shared" si="4"/>
        <v>275.625</v>
      </c>
      <c r="P50" s="76">
        <v>130</v>
      </c>
      <c r="Q50" s="99">
        <f t="shared" si="5"/>
        <v>286.65000000000003</v>
      </c>
      <c r="R50" s="3"/>
      <c r="S50" s="3"/>
      <c r="T50" s="3">
        <f>N50</f>
        <v>125</v>
      </c>
      <c r="U50" s="100">
        <f t="shared" si="6"/>
        <v>275.625</v>
      </c>
      <c r="V50" s="63">
        <f t="shared" si="7"/>
        <v>202.25</v>
      </c>
      <c r="W50" s="63">
        <f t="shared" si="8"/>
        <v>445.96125</v>
      </c>
      <c r="X50" s="31"/>
    </row>
    <row r="51" spans="1:24" ht="12.75">
      <c r="A51" s="30">
        <v>1</v>
      </c>
      <c r="B51" s="11">
        <v>67.5</v>
      </c>
      <c r="C51" s="11">
        <v>148</v>
      </c>
      <c r="D51" s="3" t="s">
        <v>311</v>
      </c>
      <c r="E51" s="3" t="s">
        <v>5</v>
      </c>
      <c r="F51" s="3" t="s">
        <v>144</v>
      </c>
      <c r="G51" s="1">
        <v>34981</v>
      </c>
      <c r="H51" s="3" t="s">
        <v>11</v>
      </c>
      <c r="I51" s="2">
        <v>67</v>
      </c>
      <c r="J51" s="2">
        <f t="shared" si="2"/>
        <v>147.735</v>
      </c>
      <c r="K51" s="63">
        <v>1.8975</v>
      </c>
      <c r="L51" s="11">
        <v>105</v>
      </c>
      <c r="M51" s="100">
        <f t="shared" si="3"/>
        <v>231.525</v>
      </c>
      <c r="N51" s="76">
        <v>110</v>
      </c>
      <c r="O51" s="99">
        <f t="shared" si="4"/>
        <v>242.55</v>
      </c>
      <c r="P51" s="11">
        <v>110</v>
      </c>
      <c r="Q51" s="100">
        <f t="shared" si="5"/>
        <v>242.55</v>
      </c>
      <c r="R51" s="3"/>
      <c r="S51" s="3"/>
      <c r="T51" s="3">
        <f>P51</f>
        <v>110</v>
      </c>
      <c r="U51" s="100">
        <f t="shared" si="6"/>
        <v>242.55</v>
      </c>
      <c r="V51" s="63">
        <f t="shared" si="7"/>
        <v>208.725</v>
      </c>
      <c r="W51" s="63">
        <f t="shared" si="8"/>
        <v>460.238625</v>
      </c>
      <c r="X51" s="31" t="s">
        <v>50</v>
      </c>
    </row>
    <row r="52" spans="1:24" ht="12.75">
      <c r="A52" s="30">
        <v>2</v>
      </c>
      <c r="B52" s="11">
        <v>67.5</v>
      </c>
      <c r="C52" s="11">
        <v>148</v>
      </c>
      <c r="D52" s="3" t="s">
        <v>312</v>
      </c>
      <c r="E52" s="3" t="s">
        <v>4</v>
      </c>
      <c r="F52" s="3" t="s">
        <v>144</v>
      </c>
      <c r="G52" s="1">
        <v>35043</v>
      </c>
      <c r="H52" s="3" t="s">
        <v>11</v>
      </c>
      <c r="I52" s="2">
        <v>64.5</v>
      </c>
      <c r="J52" s="2">
        <f t="shared" si="2"/>
        <v>142.2225</v>
      </c>
      <c r="K52" s="63">
        <v>1.9716</v>
      </c>
      <c r="L52" s="3">
        <v>80</v>
      </c>
      <c r="M52" s="100">
        <f t="shared" si="3"/>
        <v>176.4</v>
      </c>
      <c r="N52" s="3">
        <v>85</v>
      </c>
      <c r="O52" s="100">
        <f t="shared" si="4"/>
        <v>187.425</v>
      </c>
      <c r="P52" s="3">
        <v>90</v>
      </c>
      <c r="Q52" s="100">
        <f t="shared" si="5"/>
        <v>198.45000000000002</v>
      </c>
      <c r="R52" s="3"/>
      <c r="S52" s="3"/>
      <c r="T52" s="68">
        <f>P52</f>
        <v>90</v>
      </c>
      <c r="U52" s="100">
        <f t="shared" si="6"/>
        <v>198.45000000000002</v>
      </c>
      <c r="V52" s="63">
        <f aca="true" t="shared" si="9" ref="V52:V83">T52*K52</f>
        <v>177.444</v>
      </c>
      <c r="W52" s="63">
        <f aca="true" t="shared" si="10" ref="W52:W83">U52*K52</f>
        <v>391.26402</v>
      </c>
      <c r="X52" s="31"/>
    </row>
    <row r="53" spans="1:24" ht="12.75">
      <c r="A53" s="30">
        <v>3</v>
      </c>
      <c r="B53" s="11">
        <v>67.5</v>
      </c>
      <c r="C53" s="11">
        <v>148</v>
      </c>
      <c r="D53" s="3" t="s">
        <v>181</v>
      </c>
      <c r="E53" s="3" t="s">
        <v>27</v>
      </c>
      <c r="F53" s="3" t="s">
        <v>144</v>
      </c>
      <c r="G53" s="1">
        <v>35000</v>
      </c>
      <c r="H53" s="3" t="s">
        <v>11</v>
      </c>
      <c r="I53" s="2">
        <v>65.7</v>
      </c>
      <c r="J53" s="2">
        <f t="shared" si="2"/>
        <v>144.8685</v>
      </c>
      <c r="K53" s="63">
        <v>1.9334</v>
      </c>
      <c r="L53" s="19">
        <v>70</v>
      </c>
      <c r="M53" s="100">
        <f t="shared" si="3"/>
        <v>154.35</v>
      </c>
      <c r="N53" s="3">
        <v>77.5</v>
      </c>
      <c r="O53" s="100">
        <f t="shared" si="4"/>
        <v>170.88750000000002</v>
      </c>
      <c r="P53" s="11">
        <v>82.5</v>
      </c>
      <c r="Q53" s="100">
        <f t="shared" si="5"/>
        <v>181.9125</v>
      </c>
      <c r="R53" s="3"/>
      <c r="S53" s="3"/>
      <c r="T53" s="3">
        <f>P53</f>
        <v>82.5</v>
      </c>
      <c r="U53" s="100">
        <f t="shared" si="6"/>
        <v>181.9125</v>
      </c>
      <c r="V53" s="63">
        <f t="shared" si="9"/>
        <v>159.5055</v>
      </c>
      <c r="W53" s="63">
        <f t="shared" si="10"/>
        <v>351.7096275</v>
      </c>
      <c r="X53" s="31"/>
    </row>
    <row r="54" spans="1:24" ht="12.75" customHeight="1">
      <c r="A54" s="30">
        <v>4</v>
      </c>
      <c r="B54" s="11">
        <v>67.5</v>
      </c>
      <c r="C54" s="11">
        <v>148</v>
      </c>
      <c r="D54" s="3" t="s">
        <v>313</v>
      </c>
      <c r="E54" s="3" t="s">
        <v>5</v>
      </c>
      <c r="F54" s="3" t="s">
        <v>144</v>
      </c>
      <c r="G54" s="1">
        <v>35156</v>
      </c>
      <c r="H54" s="3" t="s">
        <v>11</v>
      </c>
      <c r="I54" s="2">
        <v>67.3</v>
      </c>
      <c r="J54" s="2">
        <f t="shared" si="2"/>
        <v>148.3965</v>
      </c>
      <c r="K54" s="63">
        <v>1.8975</v>
      </c>
      <c r="L54" s="3">
        <v>77.5</v>
      </c>
      <c r="M54" s="100">
        <f t="shared" si="3"/>
        <v>170.88750000000002</v>
      </c>
      <c r="N54" s="3">
        <v>82.5</v>
      </c>
      <c r="O54" s="100">
        <f t="shared" si="4"/>
        <v>181.9125</v>
      </c>
      <c r="P54" s="75">
        <v>90</v>
      </c>
      <c r="Q54" s="99">
        <f t="shared" si="5"/>
        <v>198.45000000000002</v>
      </c>
      <c r="R54" s="3"/>
      <c r="S54" s="3"/>
      <c r="T54" s="68">
        <f>N54</f>
        <v>82.5</v>
      </c>
      <c r="U54" s="100">
        <f t="shared" si="6"/>
        <v>181.9125</v>
      </c>
      <c r="V54" s="63">
        <f t="shared" si="9"/>
        <v>156.54375</v>
      </c>
      <c r="W54" s="63">
        <f t="shared" si="10"/>
        <v>345.17896874999997</v>
      </c>
      <c r="X54" s="31"/>
    </row>
    <row r="55" spans="1:24" ht="12.75">
      <c r="A55" s="32">
        <v>5</v>
      </c>
      <c r="B55" s="11">
        <v>67.5</v>
      </c>
      <c r="C55" s="11">
        <v>148</v>
      </c>
      <c r="D55" s="11" t="s">
        <v>243</v>
      </c>
      <c r="E55" s="11" t="s">
        <v>5</v>
      </c>
      <c r="F55" s="3" t="s">
        <v>144</v>
      </c>
      <c r="G55" s="16">
        <v>35336</v>
      </c>
      <c r="H55" s="11" t="s">
        <v>11</v>
      </c>
      <c r="I55" s="17">
        <v>62.3</v>
      </c>
      <c r="J55" s="2">
        <f t="shared" si="2"/>
        <v>137.3715</v>
      </c>
      <c r="K55" s="64">
        <v>2.0411</v>
      </c>
      <c r="L55" s="3">
        <v>60</v>
      </c>
      <c r="M55" s="100">
        <f t="shared" si="3"/>
        <v>132.3</v>
      </c>
      <c r="N55" s="3">
        <v>65</v>
      </c>
      <c r="O55" s="100">
        <f t="shared" si="4"/>
        <v>143.32500000000002</v>
      </c>
      <c r="P55" s="75">
        <v>72.5</v>
      </c>
      <c r="Q55" s="99">
        <f t="shared" si="5"/>
        <v>159.8625</v>
      </c>
      <c r="R55" s="3"/>
      <c r="S55" s="3"/>
      <c r="T55" s="3">
        <f>N55</f>
        <v>65</v>
      </c>
      <c r="U55" s="100">
        <f t="shared" si="6"/>
        <v>143.32500000000002</v>
      </c>
      <c r="V55" s="63">
        <f t="shared" si="9"/>
        <v>132.6715</v>
      </c>
      <c r="W55" s="63">
        <f t="shared" si="10"/>
        <v>292.54065750000007</v>
      </c>
      <c r="X55" s="33"/>
    </row>
    <row r="56" spans="1:24" ht="12.75">
      <c r="A56" s="30">
        <v>6</v>
      </c>
      <c r="B56" s="11">
        <v>67.5</v>
      </c>
      <c r="C56" s="11">
        <v>148</v>
      </c>
      <c r="D56" s="3" t="s">
        <v>314</v>
      </c>
      <c r="E56" s="3" t="s">
        <v>5</v>
      </c>
      <c r="F56" s="3" t="s">
        <v>144</v>
      </c>
      <c r="G56" s="1">
        <v>35552</v>
      </c>
      <c r="H56" s="11" t="s">
        <v>11</v>
      </c>
      <c r="I56" s="2">
        <v>65.4</v>
      </c>
      <c r="J56" s="2">
        <f t="shared" si="2"/>
        <v>144.20700000000002</v>
      </c>
      <c r="K56" s="63">
        <v>2.028</v>
      </c>
      <c r="L56" s="11">
        <v>57.5</v>
      </c>
      <c r="M56" s="100">
        <f t="shared" si="3"/>
        <v>126.78750000000001</v>
      </c>
      <c r="N56" s="11">
        <v>62.5</v>
      </c>
      <c r="O56" s="100">
        <f t="shared" si="4"/>
        <v>137.8125</v>
      </c>
      <c r="P56" s="76">
        <v>65</v>
      </c>
      <c r="Q56" s="99">
        <f t="shared" si="5"/>
        <v>143.32500000000002</v>
      </c>
      <c r="R56" s="3"/>
      <c r="S56" s="3"/>
      <c r="T56" s="3">
        <f>N56</f>
        <v>62.5</v>
      </c>
      <c r="U56" s="100">
        <f t="shared" si="6"/>
        <v>137.8125</v>
      </c>
      <c r="V56" s="63">
        <f t="shared" si="9"/>
        <v>126.75</v>
      </c>
      <c r="W56" s="63">
        <f t="shared" si="10"/>
        <v>279.48375</v>
      </c>
      <c r="X56" s="31"/>
    </row>
    <row r="57" spans="1:24" ht="12.75">
      <c r="A57" s="32">
        <v>1</v>
      </c>
      <c r="B57" s="11">
        <v>67.5</v>
      </c>
      <c r="C57" s="11">
        <v>148</v>
      </c>
      <c r="D57" s="11" t="s">
        <v>315</v>
      </c>
      <c r="E57" s="3" t="s">
        <v>5</v>
      </c>
      <c r="F57" s="3" t="s">
        <v>144</v>
      </c>
      <c r="G57" s="16">
        <v>34307</v>
      </c>
      <c r="H57" s="11" t="s">
        <v>10</v>
      </c>
      <c r="I57" s="17">
        <v>65.5</v>
      </c>
      <c r="J57" s="2">
        <f t="shared" si="2"/>
        <v>144.4275</v>
      </c>
      <c r="K57" s="64">
        <v>1.7807</v>
      </c>
      <c r="L57" s="3">
        <v>105</v>
      </c>
      <c r="M57" s="100">
        <f t="shared" si="3"/>
        <v>231.525</v>
      </c>
      <c r="N57" s="3">
        <v>112.5</v>
      </c>
      <c r="O57" s="100">
        <f t="shared" si="4"/>
        <v>248.0625</v>
      </c>
      <c r="P57" s="75">
        <v>120</v>
      </c>
      <c r="Q57" s="99">
        <f t="shared" si="5"/>
        <v>264.6</v>
      </c>
      <c r="R57" s="3"/>
      <c r="S57" s="3"/>
      <c r="T57" s="3">
        <f>N57</f>
        <v>112.5</v>
      </c>
      <c r="U57" s="100">
        <f t="shared" si="6"/>
        <v>248.0625</v>
      </c>
      <c r="V57" s="63">
        <f t="shared" si="9"/>
        <v>200.32874999999999</v>
      </c>
      <c r="W57" s="63">
        <f t="shared" si="10"/>
        <v>441.72489375</v>
      </c>
      <c r="X57" s="31" t="s">
        <v>106</v>
      </c>
    </row>
    <row r="58" spans="1:24" ht="12.75" customHeight="1">
      <c r="A58" s="30">
        <v>2</v>
      </c>
      <c r="B58" s="11">
        <v>67.5</v>
      </c>
      <c r="C58" s="11">
        <v>148</v>
      </c>
      <c r="D58" s="3" t="s">
        <v>316</v>
      </c>
      <c r="E58" s="3" t="s">
        <v>5</v>
      </c>
      <c r="F58" s="3" t="s">
        <v>144</v>
      </c>
      <c r="G58" s="1">
        <v>34590</v>
      </c>
      <c r="H58" s="3" t="s">
        <v>10</v>
      </c>
      <c r="I58" s="2">
        <v>66.4</v>
      </c>
      <c r="J58" s="2">
        <f t="shared" si="2"/>
        <v>146.412</v>
      </c>
      <c r="K58" s="63">
        <v>1.7583</v>
      </c>
      <c r="L58" s="11">
        <v>85</v>
      </c>
      <c r="M58" s="100">
        <f t="shared" si="3"/>
        <v>187.425</v>
      </c>
      <c r="N58" s="3">
        <v>95</v>
      </c>
      <c r="O58" s="100">
        <f t="shared" si="4"/>
        <v>209.475</v>
      </c>
      <c r="P58" s="11">
        <v>97.5</v>
      </c>
      <c r="Q58" s="100">
        <f t="shared" si="5"/>
        <v>214.9875</v>
      </c>
      <c r="R58" s="3"/>
      <c r="S58" s="3"/>
      <c r="T58" s="3">
        <f>P58</f>
        <v>97.5</v>
      </c>
      <c r="U58" s="100">
        <f t="shared" si="6"/>
        <v>214.9875</v>
      </c>
      <c r="V58" s="63">
        <f t="shared" si="9"/>
        <v>171.43425</v>
      </c>
      <c r="W58" s="63">
        <f t="shared" si="10"/>
        <v>378.01252125</v>
      </c>
      <c r="X58" s="31"/>
    </row>
    <row r="59" spans="1:24" ht="13.5" thickBot="1">
      <c r="A59" s="122">
        <v>1</v>
      </c>
      <c r="B59" s="134">
        <v>67.5</v>
      </c>
      <c r="C59" s="134">
        <v>148</v>
      </c>
      <c r="D59" s="45" t="s">
        <v>317</v>
      </c>
      <c r="E59" s="45" t="s">
        <v>4</v>
      </c>
      <c r="F59" s="45" t="s">
        <v>144</v>
      </c>
      <c r="G59" s="123">
        <v>34075</v>
      </c>
      <c r="H59" s="45" t="s">
        <v>9</v>
      </c>
      <c r="I59" s="124">
        <v>67.3</v>
      </c>
      <c r="J59" s="124">
        <f t="shared" si="2"/>
        <v>148.3965</v>
      </c>
      <c r="K59" s="126">
        <v>1.7045</v>
      </c>
      <c r="L59" s="139">
        <v>100</v>
      </c>
      <c r="M59" s="218">
        <f t="shared" si="3"/>
        <v>220.5</v>
      </c>
      <c r="N59" s="258">
        <v>110</v>
      </c>
      <c r="O59" s="219">
        <f t="shared" si="4"/>
        <v>242.55</v>
      </c>
      <c r="P59" s="134">
        <v>110</v>
      </c>
      <c r="Q59" s="218">
        <f t="shared" si="5"/>
        <v>242.55</v>
      </c>
      <c r="R59" s="45"/>
      <c r="S59" s="45"/>
      <c r="T59" s="45">
        <f>P59</f>
        <v>110</v>
      </c>
      <c r="U59" s="218">
        <f t="shared" si="6"/>
        <v>242.55</v>
      </c>
      <c r="V59" s="126">
        <f t="shared" si="9"/>
        <v>187.49499999999998</v>
      </c>
      <c r="W59" s="126">
        <f t="shared" si="10"/>
        <v>413.426475</v>
      </c>
      <c r="X59" s="132"/>
    </row>
    <row r="60" spans="1:24" ht="12.75">
      <c r="A60" s="201">
        <v>1</v>
      </c>
      <c r="B60" s="36">
        <v>75</v>
      </c>
      <c r="C60" s="36">
        <v>165</v>
      </c>
      <c r="D60" s="36" t="s">
        <v>318</v>
      </c>
      <c r="E60" s="36" t="s">
        <v>27</v>
      </c>
      <c r="F60" s="36" t="s">
        <v>144</v>
      </c>
      <c r="G60" s="202">
        <v>32061</v>
      </c>
      <c r="H60" s="36" t="s">
        <v>12</v>
      </c>
      <c r="I60" s="203">
        <v>74.4</v>
      </c>
      <c r="J60" s="203">
        <f t="shared" si="2"/>
        <v>164.05200000000002</v>
      </c>
      <c r="K60" s="67">
        <v>1.4744</v>
      </c>
      <c r="L60" s="36">
        <v>140</v>
      </c>
      <c r="M60" s="232">
        <f t="shared" si="3"/>
        <v>308.7</v>
      </c>
      <c r="N60" s="36">
        <v>145</v>
      </c>
      <c r="O60" s="232">
        <f t="shared" si="4"/>
        <v>319.725</v>
      </c>
      <c r="P60" s="268">
        <v>150</v>
      </c>
      <c r="Q60" s="233">
        <f t="shared" si="5"/>
        <v>330.75</v>
      </c>
      <c r="R60" s="36"/>
      <c r="S60" s="36"/>
      <c r="T60" s="96">
        <f>N60</f>
        <v>145</v>
      </c>
      <c r="U60" s="232">
        <f t="shared" si="6"/>
        <v>319.725</v>
      </c>
      <c r="V60" s="67">
        <f t="shared" si="9"/>
        <v>213.78799999999998</v>
      </c>
      <c r="W60" s="67">
        <f t="shared" si="10"/>
        <v>471.40254</v>
      </c>
      <c r="X60" s="212"/>
    </row>
    <row r="61" spans="1:24" ht="12.75">
      <c r="A61" s="30">
        <v>2</v>
      </c>
      <c r="B61" s="3">
        <v>75</v>
      </c>
      <c r="C61" s="3">
        <v>165</v>
      </c>
      <c r="D61" s="3" t="s">
        <v>319</v>
      </c>
      <c r="E61" s="3" t="s">
        <v>4</v>
      </c>
      <c r="F61" s="3" t="s">
        <v>144</v>
      </c>
      <c r="G61" s="1">
        <v>32736</v>
      </c>
      <c r="H61" s="3" t="s">
        <v>12</v>
      </c>
      <c r="I61" s="2">
        <v>71.2</v>
      </c>
      <c r="J61" s="2">
        <f t="shared" si="2"/>
        <v>156.996</v>
      </c>
      <c r="K61" s="63">
        <v>1.5431</v>
      </c>
      <c r="L61" s="3">
        <v>120</v>
      </c>
      <c r="M61" s="100">
        <f t="shared" si="3"/>
        <v>264.6</v>
      </c>
      <c r="N61" s="3">
        <v>127.5</v>
      </c>
      <c r="O61" s="100">
        <f t="shared" si="4"/>
        <v>281.1375</v>
      </c>
      <c r="P61" s="43">
        <v>130</v>
      </c>
      <c r="Q61" s="99">
        <f t="shared" si="5"/>
        <v>286.65000000000003</v>
      </c>
      <c r="R61" s="3"/>
      <c r="S61" s="3"/>
      <c r="T61" s="68">
        <f>N61</f>
        <v>127.5</v>
      </c>
      <c r="U61" s="100">
        <f t="shared" si="6"/>
        <v>281.1375</v>
      </c>
      <c r="V61" s="63">
        <f t="shared" si="9"/>
        <v>196.74525</v>
      </c>
      <c r="W61" s="63">
        <f t="shared" si="10"/>
        <v>433.82327624999994</v>
      </c>
      <c r="X61" s="31"/>
    </row>
    <row r="62" spans="1:24" ht="12.75">
      <c r="A62" s="30">
        <v>3</v>
      </c>
      <c r="B62" s="3">
        <v>75</v>
      </c>
      <c r="C62" s="3">
        <v>165</v>
      </c>
      <c r="D62" s="3" t="s">
        <v>320</v>
      </c>
      <c r="E62" s="3" t="s">
        <v>5</v>
      </c>
      <c r="F62" s="3" t="s">
        <v>144</v>
      </c>
      <c r="G62" s="1">
        <v>32075</v>
      </c>
      <c r="H62" s="3" t="s">
        <v>12</v>
      </c>
      <c r="I62" s="2">
        <v>71.6</v>
      </c>
      <c r="J62" s="2">
        <f t="shared" si="2"/>
        <v>157.878</v>
      </c>
      <c r="K62" s="63">
        <v>1.5196</v>
      </c>
      <c r="L62" s="3">
        <v>90</v>
      </c>
      <c r="M62" s="100">
        <f t="shared" si="3"/>
        <v>198.45000000000002</v>
      </c>
      <c r="N62" s="43">
        <v>95</v>
      </c>
      <c r="O62" s="99">
        <f t="shared" si="4"/>
        <v>209.475</v>
      </c>
      <c r="P62" s="43">
        <v>97.5</v>
      </c>
      <c r="Q62" s="99">
        <f t="shared" si="5"/>
        <v>214.9875</v>
      </c>
      <c r="R62" s="3"/>
      <c r="S62" s="3"/>
      <c r="T62" s="68">
        <f>L62</f>
        <v>90</v>
      </c>
      <c r="U62" s="100">
        <f t="shared" si="6"/>
        <v>198.45000000000002</v>
      </c>
      <c r="V62" s="63">
        <f t="shared" si="9"/>
        <v>136.764</v>
      </c>
      <c r="W62" s="63">
        <f t="shared" si="10"/>
        <v>301.56462000000005</v>
      </c>
      <c r="X62" s="31"/>
    </row>
    <row r="63" spans="1:24" ht="12.75">
      <c r="A63" s="30">
        <v>1</v>
      </c>
      <c r="B63" s="3">
        <v>75</v>
      </c>
      <c r="C63" s="3">
        <v>165</v>
      </c>
      <c r="D63" s="3" t="s">
        <v>321</v>
      </c>
      <c r="E63" s="3" t="s">
        <v>27</v>
      </c>
      <c r="F63" s="3" t="s">
        <v>144</v>
      </c>
      <c r="G63" s="1">
        <v>24893</v>
      </c>
      <c r="H63" s="3" t="s">
        <v>25</v>
      </c>
      <c r="I63" s="2">
        <v>71.1</v>
      </c>
      <c r="J63" s="2">
        <f t="shared" si="2"/>
        <v>156.7755</v>
      </c>
      <c r="K63" s="63">
        <v>1.5553</v>
      </c>
      <c r="L63" s="3">
        <v>145</v>
      </c>
      <c r="M63" s="100">
        <f t="shared" si="3"/>
        <v>319.725</v>
      </c>
      <c r="N63" s="43">
        <v>155</v>
      </c>
      <c r="O63" s="99">
        <f t="shared" si="4"/>
        <v>341.77500000000003</v>
      </c>
      <c r="P63" s="3">
        <v>160</v>
      </c>
      <c r="Q63" s="302">
        <f t="shared" si="5"/>
        <v>352.8</v>
      </c>
      <c r="R63" s="3"/>
      <c r="S63" s="3"/>
      <c r="T63" s="68">
        <f>P63</f>
        <v>160</v>
      </c>
      <c r="U63" s="100">
        <f t="shared" si="6"/>
        <v>352.8</v>
      </c>
      <c r="V63" s="63">
        <f t="shared" si="9"/>
        <v>248.84799999999998</v>
      </c>
      <c r="W63" s="63">
        <f t="shared" si="10"/>
        <v>548.70984</v>
      </c>
      <c r="X63" s="31"/>
    </row>
    <row r="64" spans="1:24" ht="12.75">
      <c r="A64" s="30">
        <v>2</v>
      </c>
      <c r="B64" s="3">
        <v>75</v>
      </c>
      <c r="C64" s="3">
        <v>165</v>
      </c>
      <c r="D64" s="3" t="s">
        <v>322</v>
      </c>
      <c r="E64" s="3" t="s">
        <v>5</v>
      </c>
      <c r="F64" s="3" t="s">
        <v>144</v>
      </c>
      <c r="G64" s="1">
        <v>25193</v>
      </c>
      <c r="H64" s="3" t="s">
        <v>25</v>
      </c>
      <c r="I64" s="2">
        <v>73.9</v>
      </c>
      <c r="J64" s="2">
        <f t="shared" si="2"/>
        <v>162.94950000000003</v>
      </c>
      <c r="K64" s="63">
        <v>1.4948</v>
      </c>
      <c r="L64" s="3">
        <v>120</v>
      </c>
      <c r="M64" s="100">
        <f t="shared" si="3"/>
        <v>264.6</v>
      </c>
      <c r="N64" s="3">
        <v>125</v>
      </c>
      <c r="O64" s="100">
        <f t="shared" si="4"/>
        <v>275.625</v>
      </c>
      <c r="P64" s="43">
        <v>130</v>
      </c>
      <c r="Q64" s="99">
        <f t="shared" si="5"/>
        <v>286.65000000000003</v>
      </c>
      <c r="R64" s="3"/>
      <c r="S64" s="3"/>
      <c r="T64" s="68">
        <f>N64</f>
        <v>125</v>
      </c>
      <c r="U64" s="100">
        <f t="shared" si="6"/>
        <v>275.625</v>
      </c>
      <c r="V64" s="63">
        <f t="shared" si="9"/>
        <v>186.85</v>
      </c>
      <c r="W64" s="63">
        <f t="shared" si="10"/>
        <v>412.00424999999996</v>
      </c>
      <c r="X64" s="31"/>
    </row>
    <row r="65" spans="1:24" ht="12.75">
      <c r="A65" s="30">
        <v>1</v>
      </c>
      <c r="B65" s="3">
        <v>75</v>
      </c>
      <c r="C65" s="3">
        <v>165</v>
      </c>
      <c r="D65" s="3" t="s">
        <v>323</v>
      </c>
      <c r="E65" s="3" t="s">
        <v>5</v>
      </c>
      <c r="F65" s="3" t="s">
        <v>144</v>
      </c>
      <c r="G65" s="1">
        <v>23876</v>
      </c>
      <c r="H65" s="3" t="s">
        <v>26</v>
      </c>
      <c r="I65" s="2">
        <v>74</v>
      </c>
      <c r="J65" s="2">
        <f t="shared" si="2"/>
        <v>163.17000000000002</v>
      </c>
      <c r="K65" s="63">
        <v>1.5837</v>
      </c>
      <c r="L65" s="3">
        <v>90</v>
      </c>
      <c r="M65" s="100">
        <f t="shared" si="3"/>
        <v>198.45000000000002</v>
      </c>
      <c r="N65" s="3">
        <v>95</v>
      </c>
      <c r="O65" s="100">
        <f t="shared" si="4"/>
        <v>209.475</v>
      </c>
      <c r="P65" s="43">
        <v>100</v>
      </c>
      <c r="Q65" s="99">
        <f t="shared" si="5"/>
        <v>220.5</v>
      </c>
      <c r="R65" s="3"/>
      <c r="S65" s="3"/>
      <c r="T65" s="68">
        <f>N65</f>
        <v>95</v>
      </c>
      <c r="U65" s="100">
        <f t="shared" si="6"/>
        <v>209.475</v>
      </c>
      <c r="V65" s="63">
        <f t="shared" si="9"/>
        <v>150.4515</v>
      </c>
      <c r="W65" s="63">
        <f t="shared" si="10"/>
        <v>331.7455575</v>
      </c>
      <c r="X65" s="31"/>
    </row>
    <row r="66" spans="1:24" ht="12.75">
      <c r="A66" s="30">
        <v>1</v>
      </c>
      <c r="B66" s="3">
        <v>75</v>
      </c>
      <c r="C66" s="3">
        <v>165</v>
      </c>
      <c r="D66" s="3" t="s">
        <v>324</v>
      </c>
      <c r="E66" s="3" t="s">
        <v>5</v>
      </c>
      <c r="F66" s="3" t="s">
        <v>144</v>
      </c>
      <c r="G66" s="1">
        <v>20372</v>
      </c>
      <c r="H66" s="3" t="s">
        <v>23</v>
      </c>
      <c r="I66" s="2">
        <v>74.8</v>
      </c>
      <c r="J66" s="2">
        <f t="shared" si="2"/>
        <v>164.934</v>
      </c>
      <c r="K66" s="63">
        <v>2.025</v>
      </c>
      <c r="L66" s="3">
        <v>130</v>
      </c>
      <c r="M66" s="100">
        <f t="shared" si="3"/>
        <v>286.65000000000003</v>
      </c>
      <c r="N66" s="3">
        <v>135</v>
      </c>
      <c r="O66" s="302">
        <f t="shared" si="4"/>
        <v>297.675</v>
      </c>
      <c r="P66" s="43">
        <v>140</v>
      </c>
      <c r="Q66" s="99">
        <f t="shared" si="5"/>
        <v>308.7</v>
      </c>
      <c r="R66" s="3"/>
      <c r="S66" s="3"/>
      <c r="T66" s="68">
        <f>N66</f>
        <v>135</v>
      </c>
      <c r="U66" s="100">
        <f t="shared" si="6"/>
        <v>297.675</v>
      </c>
      <c r="V66" s="63">
        <f t="shared" si="9"/>
        <v>273.375</v>
      </c>
      <c r="W66" s="63">
        <f t="shared" si="10"/>
        <v>602.791875</v>
      </c>
      <c r="X66" s="31"/>
    </row>
    <row r="67" spans="1:24" ht="12.75">
      <c r="A67" s="30">
        <v>1</v>
      </c>
      <c r="B67" s="3">
        <v>75</v>
      </c>
      <c r="C67" s="3">
        <v>165</v>
      </c>
      <c r="D67" s="3" t="s">
        <v>325</v>
      </c>
      <c r="E67" s="3" t="s">
        <v>5</v>
      </c>
      <c r="F67" s="3" t="s">
        <v>144</v>
      </c>
      <c r="G67" s="1">
        <v>14999</v>
      </c>
      <c r="H67" s="3" t="s">
        <v>31</v>
      </c>
      <c r="I67" s="2">
        <v>74.3</v>
      </c>
      <c r="J67" s="2">
        <f t="shared" si="2"/>
        <v>163.8315</v>
      </c>
      <c r="K67" s="63">
        <v>3.0403</v>
      </c>
      <c r="L67" s="3">
        <v>100</v>
      </c>
      <c r="M67" s="100">
        <f t="shared" si="3"/>
        <v>220.5</v>
      </c>
      <c r="N67" s="3">
        <v>105</v>
      </c>
      <c r="O67" s="100">
        <f t="shared" si="4"/>
        <v>231.525</v>
      </c>
      <c r="P67" s="3">
        <v>110</v>
      </c>
      <c r="Q67" s="302">
        <f t="shared" si="5"/>
        <v>242.55</v>
      </c>
      <c r="R67" s="3"/>
      <c r="S67" s="3"/>
      <c r="T67" s="68">
        <f>P67</f>
        <v>110</v>
      </c>
      <c r="U67" s="100">
        <f t="shared" si="6"/>
        <v>242.55</v>
      </c>
      <c r="V67" s="63">
        <f t="shared" si="9"/>
        <v>334.433</v>
      </c>
      <c r="W67" s="63">
        <f t="shared" si="10"/>
        <v>737.424765</v>
      </c>
      <c r="X67" s="31" t="s">
        <v>104</v>
      </c>
    </row>
    <row r="68" spans="1:24" ht="12.75">
      <c r="A68" s="30">
        <v>1</v>
      </c>
      <c r="B68" s="3">
        <v>75</v>
      </c>
      <c r="C68" s="3">
        <v>165</v>
      </c>
      <c r="D68" s="3" t="s">
        <v>326</v>
      </c>
      <c r="E68" s="3" t="s">
        <v>5</v>
      </c>
      <c r="F68" s="3" t="s">
        <v>144</v>
      </c>
      <c r="G68" s="1">
        <v>13307</v>
      </c>
      <c r="H68" s="3" t="s">
        <v>28</v>
      </c>
      <c r="I68" s="2">
        <v>71.6</v>
      </c>
      <c r="J68" s="2">
        <f t="shared" si="2"/>
        <v>157.878</v>
      </c>
      <c r="K68" s="63">
        <v>3.1654</v>
      </c>
      <c r="L68" s="3">
        <v>80</v>
      </c>
      <c r="M68" s="100">
        <f t="shared" si="3"/>
        <v>176.4</v>
      </c>
      <c r="N68" s="3">
        <v>85</v>
      </c>
      <c r="O68" s="302">
        <f t="shared" si="4"/>
        <v>187.425</v>
      </c>
      <c r="P68" s="43">
        <v>90</v>
      </c>
      <c r="Q68" s="99">
        <f t="shared" si="5"/>
        <v>198.45000000000002</v>
      </c>
      <c r="R68" s="3"/>
      <c r="S68" s="3"/>
      <c r="T68" s="68">
        <f>N68</f>
        <v>85</v>
      </c>
      <c r="U68" s="100">
        <f t="shared" si="6"/>
        <v>187.425</v>
      </c>
      <c r="V68" s="63">
        <f t="shared" si="9"/>
        <v>269.059</v>
      </c>
      <c r="W68" s="63">
        <f t="shared" si="10"/>
        <v>593.2750950000001</v>
      </c>
      <c r="X68" s="31"/>
    </row>
    <row r="69" spans="1:24" ht="12.75">
      <c r="A69" s="30">
        <v>1</v>
      </c>
      <c r="B69" s="3">
        <v>75</v>
      </c>
      <c r="C69" s="3">
        <v>165</v>
      </c>
      <c r="D69" s="3" t="s">
        <v>327</v>
      </c>
      <c r="E69" s="3" t="s">
        <v>5</v>
      </c>
      <c r="F69" s="3" t="s">
        <v>144</v>
      </c>
      <c r="G69" s="1">
        <v>30903</v>
      </c>
      <c r="H69" s="3" t="s">
        <v>8</v>
      </c>
      <c r="I69" s="2">
        <v>69.9</v>
      </c>
      <c r="J69" s="2">
        <f t="shared" si="2"/>
        <v>154.1295</v>
      </c>
      <c r="K69" s="63">
        <v>1.5529</v>
      </c>
      <c r="L69" s="3">
        <v>160</v>
      </c>
      <c r="M69" s="100">
        <f t="shared" si="3"/>
        <v>352.8</v>
      </c>
      <c r="N69" s="43">
        <v>167.5</v>
      </c>
      <c r="O69" s="99">
        <f t="shared" si="4"/>
        <v>369.33750000000003</v>
      </c>
      <c r="P69" s="3">
        <v>167.5</v>
      </c>
      <c r="Q69" s="100">
        <f t="shared" si="5"/>
        <v>369.33750000000003</v>
      </c>
      <c r="R69" s="3"/>
      <c r="S69" s="3"/>
      <c r="T69" s="68">
        <f>P69</f>
        <v>167.5</v>
      </c>
      <c r="U69" s="100">
        <f t="shared" si="6"/>
        <v>369.33750000000003</v>
      </c>
      <c r="V69" s="63">
        <f t="shared" si="9"/>
        <v>260.11075</v>
      </c>
      <c r="W69" s="63">
        <f t="shared" si="10"/>
        <v>573.5442037500001</v>
      </c>
      <c r="X69" s="31" t="s">
        <v>68</v>
      </c>
    </row>
    <row r="70" spans="1:24" ht="12.75">
      <c r="A70" s="30">
        <v>2</v>
      </c>
      <c r="B70" s="3">
        <v>75</v>
      </c>
      <c r="C70" s="3">
        <v>165</v>
      </c>
      <c r="D70" s="3" t="s">
        <v>328</v>
      </c>
      <c r="E70" s="3" t="s">
        <v>5</v>
      </c>
      <c r="F70" s="3" t="s">
        <v>144</v>
      </c>
      <c r="G70" s="1">
        <v>30269</v>
      </c>
      <c r="H70" s="3" t="s">
        <v>8</v>
      </c>
      <c r="I70" s="2">
        <v>73.7</v>
      </c>
      <c r="J70" s="2">
        <f t="shared" si="2"/>
        <v>162.5085</v>
      </c>
      <c r="K70" s="63">
        <v>1.4888</v>
      </c>
      <c r="L70" s="43">
        <v>140</v>
      </c>
      <c r="M70" s="99">
        <f t="shared" si="3"/>
        <v>308.7</v>
      </c>
      <c r="N70" s="3">
        <v>140</v>
      </c>
      <c r="O70" s="100">
        <f t="shared" si="4"/>
        <v>308.7</v>
      </c>
      <c r="P70" s="3">
        <v>145</v>
      </c>
      <c r="Q70" s="100">
        <f t="shared" si="5"/>
        <v>319.725</v>
      </c>
      <c r="R70" s="3"/>
      <c r="S70" s="3"/>
      <c r="T70" s="68">
        <f>P70</f>
        <v>145</v>
      </c>
      <c r="U70" s="100">
        <f t="shared" si="6"/>
        <v>319.725</v>
      </c>
      <c r="V70" s="63">
        <f t="shared" si="9"/>
        <v>215.87599999999998</v>
      </c>
      <c r="W70" s="63">
        <f t="shared" si="10"/>
        <v>476.00658</v>
      </c>
      <c r="X70" s="31"/>
    </row>
    <row r="71" spans="1:24" ht="12.75">
      <c r="A71" s="30">
        <v>3</v>
      </c>
      <c r="B71" s="3">
        <v>75</v>
      </c>
      <c r="C71" s="3">
        <v>165</v>
      </c>
      <c r="D71" s="3" t="s">
        <v>180</v>
      </c>
      <c r="E71" s="3" t="s">
        <v>32</v>
      </c>
      <c r="F71" s="3" t="s">
        <v>144</v>
      </c>
      <c r="G71" s="1">
        <v>31326</v>
      </c>
      <c r="H71" s="3" t="s">
        <v>8</v>
      </c>
      <c r="I71" s="2">
        <v>74</v>
      </c>
      <c r="J71" s="2">
        <f aca="true" t="shared" si="11" ref="J71:J135">I71*2.205</f>
        <v>163.17000000000002</v>
      </c>
      <c r="K71" s="63">
        <v>1.4815</v>
      </c>
      <c r="L71" s="3">
        <v>140</v>
      </c>
      <c r="M71" s="100">
        <f aca="true" t="shared" si="12" ref="M71:M135">L71*2.205</f>
        <v>308.7</v>
      </c>
      <c r="N71" s="43">
        <v>145</v>
      </c>
      <c r="O71" s="99">
        <f aca="true" t="shared" si="13" ref="O71:O135">N71*2.205</f>
        <v>319.725</v>
      </c>
      <c r="P71" s="43">
        <v>145</v>
      </c>
      <c r="Q71" s="99">
        <f aca="true" t="shared" si="14" ref="Q71:Q135">P71*2.205</f>
        <v>319.725</v>
      </c>
      <c r="R71" s="3"/>
      <c r="S71" s="3"/>
      <c r="T71" s="68">
        <f>L71</f>
        <v>140</v>
      </c>
      <c r="U71" s="100">
        <f aca="true" t="shared" si="15" ref="U71:U135">T71*2.205</f>
        <v>308.7</v>
      </c>
      <c r="V71" s="63">
        <f t="shared" si="9"/>
        <v>207.41</v>
      </c>
      <c r="W71" s="63">
        <f t="shared" si="10"/>
        <v>457.33905</v>
      </c>
      <c r="X71" s="31"/>
    </row>
    <row r="72" spans="1:24" ht="12.75">
      <c r="A72" s="30">
        <v>4</v>
      </c>
      <c r="B72" s="3">
        <v>75</v>
      </c>
      <c r="C72" s="3">
        <v>165</v>
      </c>
      <c r="D72" s="3" t="s">
        <v>329</v>
      </c>
      <c r="E72" s="3" t="s">
        <v>5</v>
      </c>
      <c r="F72" s="3" t="s">
        <v>144</v>
      </c>
      <c r="G72" s="1">
        <v>31916</v>
      </c>
      <c r="H72" s="3" t="s">
        <v>8</v>
      </c>
      <c r="I72" s="2">
        <v>72.6</v>
      </c>
      <c r="J72" s="2">
        <f t="shared" si="11"/>
        <v>160.083</v>
      </c>
      <c r="K72" s="63">
        <v>1.504</v>
      </c>
      <c r="L72" s="3">
        <v>125</v>
      </c>
      <c r="M72" s="100">
        <f t="shared" si="12"/>
        <v>275.625</v>
      </c>
      <c r="N72" s="3">
        <v>130</v>
      </c>
      <c r="O72" s="100">
        <f t="shared" si="13"/>
        <v>286.65000000000003</v>
      </c>
      <c r="P72" s="3">
        <v>135</v>
      </c>
      <c r="Q72" s="100">
        <f t="shared" si="14"/>
        <v>297.675</v>
      </c>
      <c r="R72" s="3"/>
      <c r="S72" s="3"/>
      <c r="T72" s="68">
        <f>P72</f>
        <v>135</v>
      </c>
      <c r="U72" s="100">
        <f t="shared" si="15"/>
        <v>297.675</v>
      </c>
      <c r="V72" s="63">
        <f t="shared" si="9"/>
        <v>203.04</v>
      </c>
      <c r="W72" s="63">
        <f t="shared" si="10"/>
        <v>447.70320000000004</v>
      </c>
      <c r="X72" s="31"/>
    </row>
    <row r="73" spans="1:24" ht="12.75">
      <c r="A73" s="30">
        <v>5</v>
      </c>
      <c r="B73" s="3">
        <v>75</v>
      </c>
      <c r="C73" s="3">
        <v>165</v>
      </c>
      <c r="D73" s="3" t="s">
        <v>330</v>
      </c>
      <c r="E73" s="3" t="s">
        <v>5</v>
      </c>
      <c r="F73" s="3" t="s">
        <v>144</v>
      </c>
      <c r="G73" s="1">
        <v>31607</v>
      </c>
      <c r="H73" s="3" t="s">
        <v>8</v>
      </c>
      <c r="I73" s="2">
        <v>73.9</v>
      </c>
      <c r="J73" s="2">
        <f t="shared" si="11"/>
        <v>162.94950000000003</v>
      </c>
      <c r="K73" s="63">
        <v>1.4815</v>
      </c>
      <c r="L73" s="3">
        <v>120</v>
      </c>
      <c r="M73" s="100">
        <f t="shared" si="12"/>
        <v>264.6</v>
      </c>
      <c r="N73" s="3">
        <v>125</v>
      </c>
      <c r="O73" s="100">
        <f t="shared" si="13"/>
        <v>275.625</v>
      </c>
      <c r="P73" s="3">
        <v>130</v>
      </c>
      <c r="Q73" s="100">
        <f t="shared" si="14"/>
        <v>286.65000000000003</v>
      </c>
      <c r="R73" s="3"/>
      <c r="S73" s="3"/>
      <c r="T73" s="68">
        <f>P73</f>
        <v>130</v>
      </c>
      <c r="U73" s="100">
        <f t="shared" si="15"/>
        <v>286.65000000000003</v>
      </c>
      <c r="V73" s="63">
        <f t="shared" si="9"/>
        <v>192.595</v>
      </c>
      <c r="W73" s="63">
        <f t="shared" si="10"/>
        <v>424.6719750000001</v>
      </c>
      <c r="X73" s="31"/>
    </row>
    <row r="74" spans="1:24" ht="12.75">
      <c r="A74" s="30">
        <v>6</v>
      </c>
      <c r="B74" s="3">
        <v>75</v>
      </c>
      <c r="C74" s="3">
        <v>165</v>
      </c>
      <c r="D74" s="3" t="s">
        <v>331</v>
      </c>
      <c r="E74" s="3" t="s">
        <v>5</v>
      </c>
      <c r="F74" s="3" t="s">
        <v>144</v>
      </c>
      <c r="G74" s="1">
        <v>27006</v>
      </c>
      <c r="H74" s="3" t="s">
        <v>8</v>
      </c>
      <c r="I74" s="2">
        <v>71.3</v>
      </c>
      <c r="J74" s="2">
        <f t="shared" si="11"/>
        <v>157.2165</v>
      </c>
      <c r="K74" s="63">
        <v>1.5278</v>
      </c>
      <c r="L74" s="3">
        <v>127.5</v>
      </c>
      <c r="M74" s="100">
        <f t="shared" si="12"/>
        <v>281.1375</v>
      </c>
      <c r="N74" s="43">
        <v>132.5</v>
      </c>
      <c r="O74" s="99">
        <f t="shared" si="13"/>
        <v>292.1625</v>
      </c>
      <c r="P74" s="43">
        <v>132.5</v>
      </c>
      <c r="Q74" s="99">
        <f t="shared" si="14"/>
        <v>292.1625</v>
      </c>
      <c r="R74" s="3"/>
      <c r="S74" s="3"/>
      <c r="T74" s="68">
        <f>L74</f>
        <v>127.5</v>
      </c>
      <c r="U74" s="100">
        <f t="shared" si="15"/>
        <v>281.1375</v>
      </c>
      <c r="V74" s="63">
        <f t="shared" si="9"/>
        <v>194.7945</v>
      </c>
      <c r="W74" s="63">
        <f t="shared" si="10"/>
        <v>429.5218725</v>
      </c>
      <c r="X74" s="31"/>
    </row>
    <row r="75" spans="1:24" ht="12.75">
      <c r="A75" s="30">
        <v>7</v>
      </c>
      <c r="B75" s="3">
        <v>75</v>
      </c>
      <c r="C75" s="3">
        <v>165</v>
      </c>
      <c r="D75" s="3" t="s">
        <v>332</v>
      </c>
      <c r="E75" s="3" t="s">
        <v>5</v>
      </c>
      <c r="F75" s="3" t="s">
        <v>144</v>
      </c>
      <c r="G75" s="1">
        <v>30836</v>
      </c>
      <c r="H75" s="3" t="s">
        <v>8</v>
      </c>
      <c r="I75" s="2">
        <v>73.8</v>
      </c>
      <c r="J75" s="2">
        <f t="shared" si="11"/>
        <v>162.72899999999998</v>
      </c>
      <c r="K75" s="63">
        <v>1.4815</v>
      </c>
      <c r="L75" s="3">
        <v>110</v>
      </c>
      <c r="M75" s="100">
        <f t="shared" si="12"/>
        <v>242.55</v>
      </c>
      <c r="N75" s="3">
        <v>120</v>
      </c>
      <c r="O75" s="100">
        <f t="shared" si="13"/>
        <v>264.6</v>
      </c>
      <c r="P75" s="3">
        <v>125</v>
      </c>
      <c r="Q75" s="100">
        <f t="shared" si="14"/>
        <v>275.625</v>
      </c>
      <c r="R75" s="3"/>
      <c r="S75" s="3"/>
      <c r="T75" s="68">
        <f>P75</f>
        <v>125</v>
      </c>
      <c r="U75" s="100">
        <f t="shared" si="15"/>
        <v>275.625</v>
      </c>
      <c r="V75" s="63">
        <f t="shared" si="9"/>
        <v>185.1875</v>
      </c>
      <c r="W75" s="63">
        <f t="shared" si="10"/>
        <v>408.3384375</v>
      </c>
      <c r="X75" s="31"/>
    </row>
    <row r="76" spans="1:24" ht="12.75">
      <c r="A76" s="30">
        <v>8</v>
      </c>
      <c r="B76" s="3">
        <v>75</v>
      </c>
      <c r="C76" s="3">
        <v>165</v>
      </c>
      <c r="D76" s="3" t="s">
        <v>333</v>
      </c>
      <c r="E76" s="3" t="s">
        <v>5</v>
      </c>
      <c r="F76" s="3" t="s">
        <v>144</v>
      </c>
      <c r="G76" s="1">
        <v>29162</v>
      </c>
      <c r="H76" s="3" t="s">
        <v>8</v>
      </c>
      <c r="I76" s="2">
        <v>73.8</v>
      </c>
      <c r="J76" s="2">
        <f t="shared" si="11"/>
        <v>162.72899999999998</v>
      </c>
      <c r="K76" s="63">
        <v>1.4815</v>
      </c>
      <c r="L76" s="3">
        <v>100</v>
      </c>
      <c r="M76" s="100">
        <f t="shared" si="12"/>
        <v>220.5</v>
      </c>
      <c r="N76" s="3">
        <v>105</v>
      </c>
      <c r="O76" s="100">
        <f t="shared" si="13"/>
        <v>231.525</v>
      </c>
      <c r="P76" s="3">
        <v>110</v>
      </c>
      <c r="Q76" s="100">
        <f t="shared" si="14"/>
        <v>242.55</v>
      </c>
      <c r="R76" s="3"/>
      <c r="S76" s="3"/>
      <c r="T76" s="68">
        <f>P76</f>
        <v>110</v>
      </c>
      <c r="U76" s="100">
        <f t="shared" si="15"/>
        <v>242.55</v>
      </c>
      <c r="V76" s="63">
        <f t="shared" si="9"/>
        <v>162.965</v>
      </c>
      <c r="W76" s="63">
        <f t="shared" si="10"/>
        <v>359.337825</v>
      </c>
      <c r="X76" s="31"/>
    </row>
    <row r="77" spans="1:24" ht="12.75">
      <c r="A77" s="30">
        <v>9</v>
      </c>
      <c r="B77" s="3">
        <v>75</v>
      </c>
      <c r="C77" s="3">
        <v>165</v>
      </c>
      <c r="D77" s="3" t="s">
        <v>334</v>
      </c>
      <c r="E77" s="3" t="s">
        <v>6</v>
      </c>
      <c r="F77" s="3" t="s">
        <v>144</v>
      </c>
      <c r="G77" s="1">
        <v>29362</v>
      </c>
      <c r="H77" s="3" t="s">
        <v>8</v>
      </c>
      <c r="I77" s="2">
        <v>72.2</v>
      </c>
      <c r="J77" s="2">
        <f t="shared" si="11"/>
        <v>159.20100000000002</v>
      </c>
      <c r="K77" s="63">
        <v>1.5117</v>
      </c>
      <c r="L77" s="3">
        <v>100</v>
      </c>
      <c r="M77" s="100">
        <f t="shared" si="12"/>
        <v>220.5</v>
      </c>
      <c r="N77" s="43">
        <v>110</v>
      </c>
      <c r="O77" s="99">
        <f t="shared" si="13"/>
        <v>242.55</v>
      </c>
      <c r="P77" s="43">
        <v>110</v>
      </c>
      <c r="Q77" s="99">
        <f t="shared" si="14"/>
        <v>242.55</v>
      </c>
      <c r="R77" s="3"/>
      <c r="S77" s="3"/>
      <c r="T77" s="68">
        <f>L77</f>
        <v>100</v>
      </c>
      <c r="U77" s="100">
        <f t="shared" si="15"/>
        <v>220.5</v>
      </c>
      <c r="V77" s="63">
        <f t="shared" si="9"/>
        <v>151.17000000000002</v>
      </c>
      <c r="W77" s="63">
        <f t="shared" si="10"/>
        <v>333.32985</v>
      </c>
      <c r="X77" s="31"/>
    </row>
    <row r="78" spans="1:24" ht="12.75">
      <c r="A78" s="30" t="s">
        <v>758</v>
      </c>
      <c r="B78" s="3">
        <v>75</v>
      </c>
      <c r="C78" s="3">
        <v>165</v>
      </c>
      <c r="D78" s="3" t="s">
        <v>335</v>
      </c>
      <c r="E78" s="3" t="s">
        <v>5</v>
      </c>
      <c r="F78" s="3" t="s">
        <v>144</v>
      </c>
      <c r="G78" s="1">
        <v>29920</v>
      </c>
      <c r="H78" s="3" t="s">
        <v>8</v>
      </c>
      <c r="I78" s="2">
        <v>74.3</v>
      </c>
      <c r="J78" s="2">
        <f t="shared" si="11"/>
        <v>163.8315</v>
      </c>
      <c r="K78" s="63">
        <v>1.4744</v>
      </c>
      <c r="L78" s="43">
        <v>115</v>
      </c>
      <c r="M78" s="99">
        <f t="shared" si="12"/>
        <v>253.57500000000002</v>
      </c>
      <c r="N78" s="43">
        <v>0</v>
      </c>
      <c r="O78" s="99">
        <f t="shared" si="13"/>
        <v>0</v>
      </c>
      <c r="P78" s="43">
        <v>0</v>
      </c>
      <c r="Q78" s="99">
        <f t="shared" si="14"/>
        <v>0</v>
      </c>
      <c r="R78" s="3"/>
      <c r="S78" s="3"/>
      <c r="T78" s="68">
        <v>0</v>
      </c>
      <c r="U78" s="100">
        <f t="shared" si="15"/>
        <v>0</v>
      </c>
      <c r="V78" s="63">
        <f t="shared" si="9"/>
        <v>0</v>
      </c>
      <c r="W78" s="63">
        <f t="shared" si="10"/>
        <v>0</v>
      </c>
      <c r="X78" s="31"/>
    </row>
    <row r="79" spans="1:24" ht="12.75">
      <c r="A79" s="30">
        <v>1</v>
      </c>
      <c r="B79" s="3">
        <v>75</v>
      </c>
      <c r="C79" s="3">
        <v>165</v>
      </c>
      <c r="D79" s="3" t="s">
        <v>336</v>
      </c>
      <c r="E79" s="3" t="s">
        <v>56</v>
      </c>
      <c r="F79" s="3" t="s">
        <v>144</v>
      </c>
      <c r="G79" s="1">
        <v>35224</v>
      </c>
      <c r="H79" s="3" t="s">
        <v>11</v>
      </c>
      <c r="I79" s="2">
        <v>72.3</v>
      </c>
      <c r="J79" s="2">
        <f t="shared" si="11"/>
        <v>159.4215</v>
      </c>
      <c r="K79" s="63">
        <v>1.7838</v>
      </c>
      <c r="L79" s="3">
        <v>90</v>
      </c>
      <c r="M79" s="100">
        <f t="shared" si="12"/>
        <v>198.45000000000002</v>
      </c>
      <c r="N79" s="3">
        <v>97.5</v>
      </c>
      <c r="O79" s="100">
        <f t="shared" si="13"/>
        <v>214.9875</v>
      </c>
      <c r="P79" s="3">
        <v>102.5</v>
      </c>
      <c r="Q79" s="100">
        <f t="shared" si="14"/>
        <v>226.01250000000002</v>
      </c>
      <c r="R79" s="3"/>
      <c r="S79" s="3"/>
      <c r="T79" s="68">
        <f>P79</f>
        <v>102.5</v>
      </c>
      <c r="U79" s="100">
        <f t="shared" si="15"/>
        <v>226.01250000000002</v>
      </c>
      <c r="V79" s="63">
        <f t="shared" si="9"/>
        <v>182.83950000000002</v>
      </c>
      <c r="W79" s="63">
        <f t="shared" si="10"/>
        <v>403.16109750000004</v>
      </c>
      <c r="X79" s="31"/>
    </row>
    <row r="80" spans="1:24" ht="12.75">
      <c r="A80" s="30">
        <v>2</v>
      </c>
      <c r="B80" s="3">
        <v>75</v>
      </c>
      <c r="C80" s="3">
        <v>165</v>
      </c>
      <c r="D80" s="3" t="s">
        <v>337</v>
      </c>
      <c r="E80" s="3" t="s">
        <v>5</v>
      </c>
      <c r="F80" s="3" t="s">
        <v>144</v>
      </c>
      <c r="G80" s="1">
        <v>35212</v>
      </c>
      <c r="H80" s="3" t="s">
        <v>11</v>
      </c>
      <c r="I80" s="2">
        <v>70.1</v>
      </c>
      <c r="J80" s="2">
        <f t="shared" si="11"/>
        <v>154.57049999999998</v>
      </c>
      <c r="K80" s="63">
        <v>1.822</v>
      </c>
      <c r="L80" s="43">
        <v>65</v>
      </c>
      <c r="M80" s="99">
        <f t="shared" si="12"/>
        <v>143.32500000000002</v>
      </c>
      <c r="N80" s="3">
        <v>65</v>
      </c>
      <c r="O80" s="100">
        <f t="shared" si="13"/>
        <v>143.32500000000002</v>
      </c>
      <c r="P80" s="43">
        <v>75</v>
      </c>
      <c r="Q80" s="99">
        <f t="shared" si="14"/>
        <v>165.375</v>
      </c>
      <c r="R80" s="3"/>
      <c r="S80" s="3"/>
      <c r="T80" s="68">
        <f>N80</f>
        <v>65</v>
      </c>
      <c r="U80" s="100">
        <f t="shared" si="15"/>
        <v>143.32500000000002</v>
      </c>
      <c r="V80" s="63">
        <f t="shared" si="9"/>
        <v>118.43</v>
      </c>
      <c r="W80" s="63">
        <f t="shared" si="10"/>
        <v>261.13815000000005</v>
      </c>
      <c r="X80" s="31"/>
    </row>
    <row r="81" spans="1:24" ht="12.75">
      <c r="A81" s="30">
        <v>1</v>
      </c>
      <c r="B81" s="3">
        <v>75</v>
      </c>
      <c r="C81" s="3">
        <v>165</v>
      </c>
      <c r="D81" s="3" t="s">
        <v>338</v>
      </c>
      <c r="E81" s="3" t="s">
        <v>5</v>
      </c>
      <c r="F81" s="3" t="s">
        <v>144</v>
      </c>
      <c r="G81" s="1">
        <v>34593</v>
      </c>
      <c r="H81" s="3" t="s">
        <v>10</v>
      </c>
      <c r="I81" s="2">
        <v>74.3</v>
      </c>
      <c r="J81" s="2">
        <f t="shared" si="11"/>
        <v>163.8315</v>
      </c>
      <c r="K81" s="63">
        <v>1.5924</v>
      </c>
      <c r="L81" s="3">
        <v>90</v>
      </c>
      <c r="M81" s="100">
        <f t="shared" si="12"/>
        <v>198.45000000000002</v>
      </c>
      <c r="N81" s="3">
        <v>95</v>
      </c>
      <c r="O81" s="100">
        <f t="shared" si="13"/>
        <v>209.475</v>
      </c>
      <c r="P81" s="3">
        <v>102.5</v>
      </c>
      <c r="Q81" s="100">
        <f t="shared" si="14"/>
        <v>226.01250000000002</v>
      </c>
      <c r="R81" s="3"/>
      <c r="S81" s="3"/>
      <c r="T81" s="68">
        <f>P81</f>
        <v>102.5</v>
      </c>
      <c r="U81" s="100">
        <f t="shared" si="15"/>
        <v>226.01250000000002</v>
      </c>
      <c r="V81" s="63">
        <f t="shared" si="9"/>
        <v>163.221</v>
      </c>
      <c r="W81" s="63">
        <f t="shared" si="10"/>
        <v>359.902305</v>
      </c>
      <c r="X81" s="31"/>
    </row>
    <row r="82" spans="1:24" ht="13.5" thickBot="1">
      <c r="A82" s="34">
        <v>2</v>
      </c>
      <c r="B82" s="4">
        <v>75</v>
      </c>
      <c r="C82" s="4">
        <v>165</v>
      </c>
      <c r="D82" s="4" t="s">
        <v>339</v>
      </c>
      <c r="E82" s="4" t="s">
        <v>5</v>
      </c>
      <c r="F82" s="4" t="s">
        <v>144</v>
      </c>
      <c r="G82" s="5">
        <v>34721</v>
      </c>
      <c r="H82" s="4" t="s">
        <v>10</v>
      </c>
      <c r="I82" s="6">
        <v>73.7</v>
      </c>
      <c r="J82" s="6">
        <f t="shared" si="11"/>
        <v>162.5085</v>
      </c>
      <c r="K82" s="65">
        <v>1.6823</v>
      </c>
      <c r="L82" s="4">
        <v>80</v>
      </c>
      <c r="M82" s="103">
        <f t="shared" si="12"/>
        <v>176.4</v>
      </c>
      <c r="N82" s="4">
        <v>90</v>
      </c>
      <c r="O82" s="103">
        <f t="shared" si="13"/>
        <v>198.45000000000002</v>
      </c>
      <c r="P82" s="4">
        <v>100</v>
      </c>
      <c r="Q82" s="103">
        <f t="shared" si="14"/>
        <v>220.5</v>
      </c>
      <c r="R82" s="4"/>
      <c r="S82" s="4"/>
      <c r="T82" s="69">
        <f>P82</f>
        <v>100</v>
      </c>
      <c r="U82" s="103">
        <f t="shared" si="15"/>
        <v>220.5</v>
      </c>
      <c r="V82" s="65">
        <f t="shared" si="9"/>
        <v>168.23</v>
      </c>
      <c r="W82" s="65">
        <f t="shared" si="10"/>
        <v>370.94714999999997</v>
      </c>
      <c r="X82" s="35"/>
    </row>
    <row r="83" spans="1:24" ht="12.75">
      <c r="A83" s="161">
        <v>1</v>
      </c>
      <c r="B83" s="47">
        <v>82.5</v>
      </c>
      <c r="C83" s="47">
        <v>181</v>
      </c>
      <c r="D83" s="47" t="s">
        <v>185</v>
      </c>
      <c r="E83" s="47" t="s">
        <v>29</v>
      </c>
      <c r="F83" s="47" t="s">
        <v>145</v>
      </c>
      <c r="G83" s="162">
        <v>33375</v>
      </c>
      <c r="H83" s="47" t="s">
        <v>12</v>
      </c>
      <c r="I83" s="163">
        <v>80.7</v>
      </c>
      <c r="J83" s="163">
        <f t="shared" si="11"/>
        <v>177.9435</v>
      </c>
      <c r="K83" s="165">
        <v>1.4278</v>
      </c>
      <c r="L83" s="47">
        <v>155</v>
      </c>
      <c r="M83" s="223">
        <f t="shared" si="12"/>
        <v>341.77500000000003</v>
      </c>
      <c r="N83" s="47">
        <v>160</v>
      </c>
      <c r="O83" s="223">
        <f t="shared" si="13"/>
        <v>352.8</v>
      </c>
      <c r="P83" s="171">
        <v>162.5</v>
      </c>
      <c r="Q83" s="224">
        <f t="shared" si="14"/>
        <v>358.3125</v>
      </c>
      <c r="R83" s="47"/>
      <c r="S83" s="47"/>
      <c r="T83" s="173">
        <f>N83</f>
        <v>160</v>
      </c>
      <c r="U83" s="223">
        <f t="shared" si="15"/>
        <v>352.8</v>
      </c>
      <c r="V83" s="165">
        <f t="shared" si="9"/>
        <v>228.44799999999998</v>
      </c>
      <c r="W83" s="165">
        <f t="shared" si="10"/>
        <v>503.72784</v>
      </c>
      <c r="X83" s="172" t="s">
        <v>103</v>
      </c>
    </row>
    <row r="84" spans="1:24" ht="12.75">
      <c r="A84" s="30" t="s">
        <v>758</v>
      </c>
      <c r="B84" s="3">
        <v>82.5</v>
      </c>
      <c r="C84" s="3">
        <v>181</v>
      </c>
      <c r="D84" s="3" t="s">
        <v>340</v>
      </c>
      <c r="E84" s="3" t="s">
        <v>5</v>
      </c>
      <c r="F84" s="3" t="s">
        <v>144</v>
      </c>
      <c r="G84" s="1">
        <v>32900</v>
      </c>
      <c r="H84" s="3" t="s">
        <v>12</v>
      </c>
      <c r="I84" s="2">
        <v>79.3</v>
      </c>
      <c r="J84" s="2">
        <f t="shared" si="11"/>
        <v>174.8565</v>
      </c>
      <c r="K84" s="63">
        <v>1.4313</v>
      </c>
      <c r="L84" s="78">
        <v>150</v>
      </c>
      <c r="M84" s="99">
        <f t="shared" si="12"/>
        <v>330.75</v>
      </c>
      <c r="N84" s="78">
        <v>150</v>
      </c>
      <c r="O84" s="99">
        <f t="shared" si="13"/>
        <v>330.75</v>
      </c>
      <c r="P84" s="78">
        <v>150</v>
      </c>
      <c r="Q84" s="99">
        <f t="shared" si="14"/>
        <v>330.75</v>
      </c>
      <c r="R84" s="3"/>
      <c r="S84" s="3"/>
      <c r="T84" s="90">
        <v>0</v>
      </c>
      <c r="U84" s="100">
        <f t="shared" si="15"/>
        <v>0</v>
      </c>
      <c r="V84" s="63">
        <f aca="true" t="shared" si="16" ref="V84:V115">T84*K84</f>
        <v>0</v>
      </c>
      <c r="W84" s="63">
        <f aca="true" t="shared" si="17" ref="W84:W115">U84*K84</f>
        <v>0</v>
      </c>
      <c r="X84" s="31"/>
    </row>
    <row r="85" spans="1:24" ht="12.75">
      <c r="A85" s="30">
        <v>1</v>
      </c>
      <c r="B85" s="3">
        <v>82.5</v>
      </c>
      <c r="C85" s="3">
        <v>181</v>
      </c>
      <c r="D85" s="3" t="s">
        <v>341</v>
      </c>
      <c r="E85" s="3" t="s">
        <v>64</v>
      </c>
      <c r="F85" s="3" t="s">
        <v>144</v>
      </c>
      <c r="G85" s="1">
        <v>24727</v>
      </c>
      <c r="H85" s="3" t="s">
        <v>25</v>
      </c>
      <c r="I85" s="2">
        <v>82.5</v>
      </c>
      <c r="J85" s="2">
        <f t="shared" si="11"/>
        <v>181.9125</v>
      </c>
      <c r="K85" s="63">
        <v>1.407</v>
      </c>
      <c r="L85" s="3">
        <v>147.5</v>
      </c>
      <c r="M85" s="100">
        <f t="shared" si="12"/>
        <v>325.2375</v>
      </c>
      <c r="N85" s="3">
        <v>152.5</v>
      </c>
      <c r="O85" s="302">
        <f t="shared" si="13"/>
        <v>336.2625</v>
      </c>
      <c r="P85" s="78">
        <v>155</v>
      </c>
      <c r="Q85" s="99">
        <f t="shared" si="14"/>
        <v>341.77500000000003</v>
      </c>
      <c r="R85" s="3"/>
      <c r="S85" s="3"/>
      <c r="T85" s="68">
        <f>N85</f>
        <v>152.5</v>
      </c>
      <c r="U85" s="100">
        <f t="shared" si="15"/>
        <v>336.2625</v>
      </c>
      <c r="V85" s="63">
        <f t="shared" si="16"/>
        <v>214.5675</v>
      </c>
      <c r="W85" s="63">
        <f t="shared" si="17"/>
        <v>473.1213375</v>
      </c>
      <c r="X85" s="31"/>
    </row>
    <row r="86" spans="1:24" ht="12.75">
      <c r="A86" s="30">
        <v>1</v>
      </c>
      <c r="B86" s="3">
        <v>82.5</v>
      </c>
      <c r="C86" s="3">
        <v>181</v>
      </c>
      <c r="D86" s="3" t="s">
        <v>190</v>
      </c>
      <c r="E86" s="3" t="s">
        <v>29</v>
      </c>
      <c r="F86" s="3" t="s">
        <v>145</v>
      </c>
      <c r="G86" s="1">
        <v>21080</v>
      </c>
      <c r="H86" s="3" t="s">
        <v>33</v>
      </c>
      <c r="I86" s="2">
        <v>77.6</v>
      </c>
      <c r="J86" s="2">
        <f t="shared" si="11"/>
        <v>171.108</v>
      </c>
      <c r="K86" s="63">
        <v>1.8985</v>
      </c>
      <c r="L86" s="3">
        <v>140</v>
      </c>
      <c r="M86" s="100">
        <f t="shared" si="12"/>
        <v>308.7</v>
      </c>
      <c r="N86" s="3">
        <v>145</v>
      </c>
      <c r="O86" s="100">
        <f t="shared" si="13"/>
        <v>319.725</v>
      </c>
      <c r="P86" s="78">
        <v>150</v>
      </c>
      <c r="Q86" s="99">
        <f t="shared" si="14"/>
        <v>330.75</v>
      </c>
      <c r="R86" s="3"/>
      <c r="S86" s="3"/>
      <c r="T86" s="68">
        <f>N86</f>
        <v>145</v>
      </c>
      <c r="U86" s="100">
        <f t="shared" si="15"/>
        <v>319.725</v>
      </c>
      <c r="V86" s="63">
        <f t="shared" si="16"/>
        <v>275.2825</v>
      </c>
      <c r="W86" s="63">
        <f t="shared" si="17"/>
        <v>606.9979125000001</v>
      </c>
      <c r="X86" s="31"/>
    </row>
    <row r="87" spans="1:24" ht="12.75">
      <c r="A87" s="30">
        <v>2</v>
      </c>
      <c r="B87" s="3">
        <v>82.5</v>
      </c>
      <c r="C87" s="3">
        <v>181</v>
      </c>
      <c r="D87" s="3" t="s">
        <v>342</v>
      </c>
      <c r="E87" s="3" t="s">
        <v>7</v>
      </c>
      <c r="F87" s="3" t="s">
        <v>144</v>
      </c>
      <c r="G87" s="1">
        <v>21841</v>
      </c>
      <c r="H87" s="3" t="s">
        <v>33</v>
      </c>
      <c r="I87" s="2">
        <v>81.9</v>
      </c>
      <c r="J87" s="2">
        <f t="shared" si="11"/>
        <v>180.58950000000002</v>
      </c>
      <c r="K87" s="63">
        <v>1.6494</v>
      </c>
      <c r="L87" s="3">
        <v>130</v>
      </c>
      <c r="M87" s="100">
        <f t="shared" si="12"/>
        <v>286.65000000000003</v>
      </c>
      <c r="N87" s="3">
        <v>140</v>
      </c>
      <c r="O87" s="100">
        <f t="shared" si="13"/>
        <v>308.7</v>
      </c>
      <c r="P87" s="78">
        <v>142.5</v>
      </c>
      <c r="Q87" s="99">
        <f t="shared" si="14"/>
        <v>314.21250000000003</v>
      </c>
      <c r="R87" s="3"/>
      <c r="S87" s="3"/>
      <c r="T87" s="68">
        <f>N87</f>
        <v>140</v>
      </c>
      <c r="U87" s="100">
        <f t="shared" si="15"/>
        <v>308.7</v>
      </c>
      <c r="V87" s="63">
        <f t="shared" si="16"/>
        <v>230.916</v>
      </c>
      <c r="W87" s="63">
        <f t="shared" si="17"/>
        <v>509.16977999999995</v>
      </c>
      <c r="X87" s="31"/>
    </row>
    <row r="88" spans="1:24" ht="12.75">
      <c r="A88" s="30">
        <v>1</v>
      </c>
      <c r="B88" s="3">
        <v>82.5</v>
      </c>
      <c r="C88" s="3">
        <v>181</v>
      </c>
      <c r="D88" s="3" t="s">
        <v>343</v>
      </c>
      <c r="E88" s="3" t="s">
        <v>5</v>
      </c>
      <c r="F88" s="3" t="s">
        <v>144</v>
      </c>
      <c r="G88" s="1">
        <v>16850</v>
      </c>
      <c r="H88" s="3" t="s">
        <v>62</v>
      </c>
      <c r="I88" s="2">
        <v>82.2</v>
      </c>
      <c r="J88" s="2">
        <f t="shared" si="11"/>
        <v>181.251</v>
      </c>
      <c r="K88" s="63">
        <v>2.6303</v>
      </c>
      <c r="L88" s="3">
        <v>120</v>
      </c>
      <c r="M88" s="100">
        <f t="shared" si="12"/>
        <v>264.6</v>
      </c>
      <c r="N88" s="3">
        <v>125</v>
      </c>
      <c r="O88" s="100">
        <f t="shared" si="13"/>
        <v>275.625</v>
      </c>
      <c r="P88" s="3">
        <v>130</v>
      </c>
      <c r="Q88" s="302">
        <f t="shared" si="14"/>
        <v>286.65000000000003</v>
      </c>
      <c r="R88" s="3"/>
      <c r="S88" s="3"/>
      <c r="T88" s="68">
        <f>P88</f>
        <v>130</v>
      </c>
      <c r="U88" s="100">
        <f t="shared" si="15"/>
        <v>286.65000000000003</v>
      </c>
      <c r="V88" s="63">
        <f t="shared" si="16"/>
        <v>341.939</v>
      </c>
      <c r="W88" s="63">
        <f t="shared" si="17"/>
        <v>753.9754950000001</v>
      </c>
      <c r="X88" s="31" t="s">
        <v>52</v>
      </c>
    </row>
    <row r="89" spans="1:24" ht="12.75">
      <c r="A89" s="30" t="s">
        <v>758</v>
      </c>
      <c r="B89" s="3">
        <v>82.5</v>
      </c>
      <c r="C89" s="3">
        <v>181</v>
      </c>
      <c r="D89" s="3" t="s">
        <v>344</v>
      </c>
      <c r="E89" s="3" t="s">
        <v>63</v>
      </c>
      <c r="F89" s="3" t="s">
        <v>144</v>
      </c>
      <c r="G89" s="1">
        <v>15815</v>
      </c>
      <c r="H89" s="3" t="s">
        <v>62</v>
      </c>
      <c r="I89" s="2">
        <v>80.6</v>
      </c>
      <c r="J89" s="2">
        <f t="shared" si="11"/>
        <v>177.72299999999998</v>
      </c>
      <c r="K89" s="63">
        <v>2.7864</v>
      </c>
      <c r="L89" s="78">
        <v>140</v>
      </c>
      <c r="M89" s="99">
        <f t="shared" si="12"/>
        <v>308.7</v>
      </c>
      <c r="N89" s="78">
        <v>0</v>
      </c>
      <c r="O89" s="99">
        <f t="shared" si="13"/>
        <v>0</v>
      </c>
      <c r="P89" s="78">
        <v>0</v>
      </c>
      <c r="Q89" s="99">
        <f t="shared" si="14"/>
        <v>0</v>
      </c>
      <c r="R89" s="3"/>
      <c r="S89" s="3"/>
      <c r="T89" s="90">
        <v>0</v>
      </c>
      <c r="U89" s="100">
        <f t="shared" si="15"/>
        <v>0</v>
      </c>
      <c r="V89" s="63">
        <f t="shared" si="16"/>
        <v>0</v>
      </c>
      <c r="W89" s="63">
        <f t="shared" si="17"/>
        <v>0</v>
      </c>
      <c r="X89" s="31"/>
    </row>
    <row r="90" spans="1:24" ht="12.75">
      <c r="A90" s="30">
        <v>1</v>
      </c>
      <c r="B90" s="3">
        <v>82.5</v>
      </c>
      <c r="C90" s="3">
        <v>181</v>
      </c>
      <c r="D90" s="3" t="s">
        <v>345</v>
      </c>
      <c r="E90" s="3" t="s">
        <v>4</v>
      </c>
      <c r="F90" s="3" t="s">
        <v>144</v>
      </c>
      <c r="G90" s="1">
        <v>32015</v>
      </c>
      <c r="H90" s="3" t="s">
        <v>8</v>
      </c>
      <c r="I90" s="2">
        <v>81.3</v>
      </c>
      <c r="J90" s="2">
        <f t="shared" si="11"/>
        <v>179.2665</v>
      </c>
      <c r="K90" s="63">
        <v>1.3805</v>
      </c>
      <c r="L90" s="3">
        <v>162.5</v>
      </c>
      <c r="M90" s="100">
        <f t="shared" si="12"/>
        <v>358.3125</v>
      </c>
      <c r="N90" s="3">
        <v>172.5</v>
      </c>
      <c r="O90" s="100">
        <f t="shared" si="13"/>
        <v>380.3625</v>
      </c>
      <c r="P90" s="3">
        <v>175</v>
      </c>
      <c r="Q90" s="100">
        <f t="shared" si="14"/>
        <v>385.875</v>
      </c>
      <c r="R90" s="3"/>
      <c r="S90" s="3"/>
      <c r="T90" s="68">
        <f>P90</f>
        <v>175</v>
      </c>
      <c r="U90" s="100">
        <f t="shared" si="15"/>
        <v>385.875</v>
      </c>
      <c r="V90" s="63">
        <f t="shared" si="16"/>
        <v>241.5875</v>
      </c>
      <c r="W90" s="63">
        <f t="shared" si="17"/>
        <v>532.7004375</v>
      </c>
      <c r="X90" s="31"/>
    </row>
    <row r="91" spans="1:24" ht="12.75">
      <c r="A91" s="30">
        <v>2</v>
      </c>
      <c r="B91" s="3">
        <v>82.5</v>
      </c>
      <c r="C91" s="3">
        <v>181</v>
      </c>
      <c r="D91" s="3" t="s">
        <v>346</v>
      </c>
      <c r="E91" s="3" t="s">
        <v>5</v>
      </c>
      <c r="F91" s="3" t="s">
        <v>144</v>
      </c>
      <c r="G91" s="1">
        <v>29334</v>
      </c>
      <c r="H91" s="3" t="s">
        <v>8</v>
      </c>
      <c r="I91" s="2">
        <v>81.9</v>
      </c>
      <c r="J91" s="2">
        <f t="shared" si="11"/>
        <v>180.58950000000002</v>
      </c>
      <c r="K91" s="63">
        <v>1.3699</v>
      </c>
      <c r="L91" s="3">
        <v>165</v>
      </c>
      <c r="M91" s="100">
        <f t="shared" si="12"/>
        <v>363.825</v>
      </c>
      <c r="N91" s="3">
        <v>172.5</v>
      </c>
      <c r="O91" s="100">
        <f t="shared" si="13"/>
        <v>380.3625</v>
      </c>
      <c r="P91" s="3">
        <v>175</v>
      </c>
      <c r="Q91" s="100">
        <f t="shared" si="14"/>
        <v>385.875</v>
      </c>
      <c r="R91" s="3"/>
      <c r="S91" s="3"/>
      <c r="T91" s="68">
        <f>P91</f>
        <v>175</v>
      </c>
      <c r="U91" s="100">
        <f t="shared" si="15"/>
        <v>385.875</v>
      </c>
      <c r="V91" s="63">
        <f t="shared" si="16"/>
        <v>239.7325</v>
      </c>
      <c r="W91" s="63">
        <f t="shared" si="17"/>
        <v>528.6101625</v>
      </c>
      <c r="X91" s="31"/>
    </row>
    <row r="92" spans="1:24" ht="12.75">
      <c r="A92" s="30">
        <v>3</v>
      </c>
      <c r="B92" s="3">
        <v>82.5</v>
      </c>
      <c r="C92" s="3">
        <v>181</v>
      </c>
      <c r="D92" s="3" t="s">
        <v>347</v>
      </c>
      <c r="E92" s="3" t="s">
        <v>5</v>
      </c>
      <c r="F92" s="3" t="s">
        <v>144</v>
      </c>
      <c r="G92" s="1">
        <v>27534</v>
      </c>
      <c r="H92" s="3" t="s">
        <v>8</v>
      </c>
      <c r="I92" s="2">
        <v>82.4</v>
      </c>
      <c r="J92" s="2">
        <f t="shared" si="11"/>
        <v>181.692</v>
      </c>
      <c r="K92" s="63">
        <v>1.3646</v>
      </c>
      <c r="L92" s="3">
        <v>165</v>
      </c>
      <c r="M92" s="100">
        <f t="shared" si="12"/>
        <v>363.825</v>
      </c>
      <c r="N92" s="78">
        <v>172.5</v>
      </c>
      <c r="O92" s="99">
        <f t="shared" si="13"/>
        <v>380.3625</v>
      </c>
      <c r="P92" s="78">
        <v>172.5</v>
      </c>
      <c r="Q92" s="99">
        <f t="shared" si="14"/>
        <v>380.3625</v>
      </c>
      <c r="R92" s="3"/>
      <c r="S92" s="3"/>
      <c r="T92" s="68">
        <f>L92</f>
        <v>165</v>
      </c>
      <c r="U92" s="100">
        <f t="shared" si="15"/>
        <v>363.825</v>
      </c>
      <c r="V92" s="63">
        <f t="shared" si="16"/>
        <v>225.159</v>
      </c>
      <c r="W92" s="63">
        <f t="shared" si="17"/>
        <v>496.475595</v>
      </c>
      <c r="X92" s="31"/>
    </row>
    <row r="93" spans="1:24" ht="12.75">
      <c r="A93" s="30">
        <v>4</v>
      </c>
      <c r="B93" s="3">
        <v>82.5</v>
      </c>
      <c r="C93" s="3">
        <v>181</v>
      </c>
      <c r="D93" s="3" t="s">
        <v>348</v>
      </c>
      <c r="E93" s="3" t="s">
        <v>5</v>
      </c>
      <c r="F93" s="3" t="s">
        <v>144</v>
      </c>
      <c r="G93" s="1">
        <v>31354</v>
      </c>
      <c r="H93" s="3" t="s">
        <v>8</v>
      </c>
      <c r="I93" s="2">
        <v>81.9</v>
      </c>
      <c r="J93" s="2">
        <f t="shared" si="11"/>
        <v>180.58950000000002</v>
      </c>
      <c r="K93" s="63">
        <v>1.3699</v>
      </c>
      <c r="L93" s="3">
        <v>160</v>
      </c>
      <c r="M93" s="100">
        <f t="shared" si="12"/>
        <v>352.8</v>
      </c>
      <c r="N93" s="78">
        <v>165</v>
      </c>
      <c r="O93" s="99">
        <f t="shared" si="13"/>
        <v>363.825</v>
      </c>
      <c r="P93" s="78">
        <v>165</v>
      </c>
      <c r="Q93" s="99">
        <f t="shared" si="14"/>
        <v>363.825</v>
      </c>
      <c r="R93" s="3"/>
      <c r="S93" s="3"/>
      <c r="T93" s="68">
        <f>L93</f>
        <v>160</v>
      </c>
      <c r="U93" s="100">
        <f t="shared" si="15"/>
        <v>352.8</v>
      </c>
      <c r="V93" s="63">
        <f t="shared" si="16"/>
        <v>219.18399999999997</v>
      </c>
      <c r="W93" s="63">
        <f t="shared" si="17"/>
        <v>483.30071999999996</v>
      </c>
      <c r="X93" s="31"/>
    </row>
    <row r="94" spans="1:24" ht="12.75">
      <c r="A94" s="30">
        <v>5</v>
      </c>
      <c r="B94" s="3">
        <v>82.5</v>
      </c>
      <c r="C94" s="3">
        <v>181</v>
      </c>
      <c r="D94" s="3" t="s">
        <v>349</v>
      </c>
      <c r="E94" s="3" t="s">
        <v>6</v>
      </c>
      <c r="F94" s="3" t="s">
        <v>144</v>
      </c>
      <c r="G94" s="1">
        <v>27407</v>
      </c>
      <c r="H94" s="3" t="s">
        <v>8</v>
      </c>
      <c r="I94" s="2">
        <v>81.6</v>
      </c>
      <c r="J94" s="2">
        <f t="shared" si="11"/>
        <v>179.928</v>
      </c>
      <c r="K94" s="63">
        <v>1.3752</v>
      </c>
      <c r="L94" s="3">
        <v>140</v>
      </c>
      <c r="M94" s="100">
        <f t="shared" si="12"/>
        <v>308.7</v>
      </c>
      <c r="N94" s="3">
        <v>150</v>
      </c>
      <c r="O94" s="100">
        <f t="shared" si="13"/>
        <v>330.75</v>
      </c>
      <c r="P94" s="78">
        <v>155</v>
      </c>
      <c r="Q94" s="99">
        <f t="shared" si="14"/>
        <v>341.77500000000003</v>
      </c>
      <c r="R94" s="3"/>
      <c r="S94" s="3"/>
      <c r="T94" s="68">
        <f>N94</f>
        <v>150</v>
      </c>
      <c r="U94" s="100">
        <f t="shared" si="15"/>
        <v>330.75</v>
      </c>
      <c r="V94" s="63">
        <f t="shared" si="16"/>
        <v>206.28</v>
      </c>
      <c r="W94" s="63">
        <f t="shared" si="17"/>
        <v>454.8474</v>
      </c>
      <c r="X94" s="31"/>
    </row>
    <row r="95" spans="1:24" ht="12.75">
      <c r="A95" s="30">
        <v>6</v>
      </c>
      <c r="B95" s="3">
        <v>82.5</v>
      </c>
      <c r="C95" s="3">
        <v>181</v>
      </c>
      <c r="D95" s="3" t="s">
        <v>350</v>
      </c>
      <c r="E95" s="3" t="s">
        <v>5</v>
      </c>
      <c r="F95" s="3" t="s">
        <v>144</v>
      </c>
      <c r="G95" s="1">
        <v>28114</v>
      </c>
      <c r="H95" s="3" t="s">
        <v>8</v>
      </c>
      <c r="I95" s="2">
        <v>82.5</v>
      </c>
      <c r="J95" s="2">
        <f t="shared" si="11"/>
        <v>181.9125</v>
      </c>
      <c r="K95" s="63">
        <v>1.3646</v>
      </c>
      <c r="L95" s="3">
        <v>145</v>
      </c>
      <c r="M95" s="100">
        <f t="shared" si="12"/>
        <v>319.725</v>
      </c>
      <c r="N95" s="3">
        <v>150</v>
      </c>
      <c r="O95" s="100">
        <f t="shared" si="13"/>
        <v>330.75</v>
      </c>
      <c r="P95" s="78">
        <v>152.5</v>
      </c>
      <c r="Q95" s="99">
        <f t="shared" si="14"/>
        <v>336.2625</v>
      </c>
      <c r="R95" s="3"/>
      <c r="S95" s="3"/>
      <c r="T95" s="68">
        <f>N95</f>
        <v>150</v>
      </c>
      <c r="U95" s="100">
        <f t="shared" si="15"/>
        <v>330.75</v>
      </c>
      <c r="V95" s="63">
        <f t="shared" si="16"/>
        <v>204.69</v>
      </c>
      <c r="W95" s="63">
        <f t="shared" si="17"/>
        <v>451.34145</v>
      </c>
      <c r="X95" s="31"/>
    </row>
    <row r="96" spans="1:24" ht="12.75">
      <c r="A96" s="30">
        <v>7</v>
      </c>
      <c r="B96" s="3">
        <v>82.5</v>
      </c>
      <c r="C96" s="3">
        <v>181</v>
      </c>
      <c r="D96" s="3" t="s">
        <v>351</v>
      </c>
      <c r="E96" s="3" t="s">
        <v>4</v>
      </c>
      <c r="F96" s="3" t="s">
        <v>144</v>
      </c>
      <c r="G96" s="1">
        <v>31877</v>
      </c>
      <c r="H96" s="3" t="s">
        <v>8</v>
      </c>
      <c r="I96" s="2">
        <v>82.5</v>
      </c>
      <c r="J96" s="2">
        <f t="shared" si="11"/>
        <v>181.9125</v>
      </c>
      <c r="K96" s="63">
        <v>1.3646</v>
      </c>
      <c r="L96" s="3">
        <v>135</v>
      </c>
      <c r="M96" s="100">
        <f t="shared" si="12"/>
        <v>297.675</v>
      </c>
      <c r="N96" s="78">
        <v>145</v>
      </c>
      <c r="O96" s="99">
        <f t="shared" si="13"/>
        <v>319.725</v>
      </c>
      <c r="P96" s="3">
        <v>145</v>
      </c>
      <c r="Q96" s="100">
        <f t="shared" si="14"/>
        <v>319.725</v>
      </c>
      <c r="R96" s="3"/>
      <c r="S96" s="3"/>
      <c r="T96" s="68">
        <f>P96</f>
        <v>145</v>
      </c>
      <c r="U96" s="100">
        <f t="shared" si="15"/>
        <v>319.725</v>
      </c>
      <c r="V96" s="63">
        <f t="shared" si="16"/>
        <v>197.86700000000002</v>
      </c>
      <c r="W96" s="63">
        <f t="shared" si="17"/>
        <v>436.29673500000007</v>
      </c>
      <c r="X96" s="31"/>
    </row>
    <row r="97" spans="1:24" ht="12.75">
      <c r="A97" s="30">
        <v>8</v>
      </c>
      <c r="B97" s="3">
        <v>82.5</v>
      </c>
      <c r="C97" s="3">
        <v>181</v>
      </c>
      <c r="D97" s="3" t="s">
        <v>352</v>
      </c>
      <c r="E97" s="3" t="s">
        <v>5</v>
      </c>
      <c r="F97" s="3" t="s">
        <v>144</v>
      </c>
      <c r="G97" s="1">
        <v>31919</v>
      </c>
      <c r="H97" s="3" t="s">
        <v>8</v>
      </c>
      <c r="I97" s="2">
        <v>81.5</v>
      </c>
      <c r="J97" s="2">
        <f t="shared" si="11"/>
        <v>179.7075</v>
      </c>
      <c r="K97" s="63">
        <v>1.3752</v>
      </c>
      <c r="L97" s="3">
        <v>125</v>
      </c>
      <c r="M97" s="100">
        <f t="shared" si="12"/>
        <v>275.625</v>
      </c>
      <c r="N97" s="3">
        <v>132.5</v>
      </c>
      <c r="O97" s="100">
        <f t="shared" si="13"/>
        <v>292.1625</v>
      </c>
      <c r="P97" s="3">
        <v>135</v>
      </c>
      <c r="Q97" s="100">
        <f t="shared" si="14"/>
        <v>297.675</v>
      </c>
      <c r="R97" s="3"/>
      <c r="S97" s="3"/>
      <c r="T97" s="68">
        <f>P97</f>
        <v>135</v>
      </c>
      <c r="U97" s="100">
        <f t="shared" si="15"/>
        <v>297.675</v>
      </c>
      <c r="V97" s="63">
        <f t="shared" si="16"/>
        <v>185.652</v>
      </c>
      <c r="W97" s="63">
        <f t="shared" si="17"/>
        <v>409.36266</v>
      </c>
      <c r="X97" s="31"/>
    </row>
    <row r="98" spans="1:24" ht="12.75">
      <c r="A98" s="30" t="s">
        <v>758</v>
      </c>
      <c r="B98" s="3">
        <v>82.5</v>
      </c>
      <c r="C98" s="3">
        <v>181</v>
      </c>
      <c r="D98" s="3" t="s">
        <v>353</v>
      </c>
      <c r="E98" s="3" t="s">
        <v>5</v>
      </c>
      <c r="F98" s="3" t="s">
        <v>144</v>
      </c>
      <c r="G98" s="1">
        <v>31839</v>
      </c>
      <c r="H98" s="3" t="s">
        <v>8</v>
      </c>
      <c r="I98" s="2">
        <v>82</v>
      </c>
      <c r="J98" s="2">
        <f t="shared" si="11"/>
        <v>180.81</v>
      </c>
      <c r="K98" s="63">
        <v>1.3699</v>
      </c>
      <c r="L98" s="78">
        <v>145</v>
      </c>
      <c r="M98" s="99">
        <f t="shared" si="12"/>
        <v>319.725</v>
      </c>
      <c r="N98" s="78">
        <v>150</v>
      </c>
      <c r="O98" s="99">
        <f t="shared" si="13"/>
        <v>330.75</v>
      </c>
      <c r="P98" s="78">
        <v>150</v>
      </c>
      <c r="Q98" s="99">
        <f t="shared" si="14"/>
        <v>330.75</v>
      </c>
      <c r="R98" s="3"/>
      <c r="S98" s="3"/>
      <c r="T98" s="90">
        <v>0</v>
      </c>
      <c r="U98" s="100">
        <f t="shared" si="15"/>
        <v>0</v>
      </c>
      <c r="V98" s="63">
        <f t="shared" si="16"/>
        <v>0</v>
      </c>
      <c r="W98" s="63">
        <f t="shared" si="17"/>
        <v>0</v>
      </c>
      <c r="X98" s="31"/>
    </row>
    <row r="99" spans="1:24" ht="12.75">
      <c r="A99" s="30">
        <v>1</v>
      </c>
      <c r="B99" s="3">
        <v>82.5</v>
      </c>
      <c r="C99" s="3">
        <v>181</v>
      </c>
      <c r="D99" s="3" t="s">
        <v>354</v>
      </c>
      <c r="E99" s="3" t="s">
        <v>5</v>
      </c>
      <c r="F99" s="3" t="s">
        <v>144</v>
      </c>
      <c r="G99" s="1">
        <v>34246</v>
      </c>
      <c r="H99" s="3" t="s">
        <v>10</v>
      </c>
      <c r="I99" s="2">
        <v>79.9</v>
      </c>
      <c r="J99" s="2">
        <f t="shared" si="11"/>
        <v>176.17950000000002</v>
      </c>
      <c r="K99" s="63">
        <v>1.5093</v>
      </c>
      <c r="L99" s="3">
        <v>115</v>
      </c>
      <c r="M99" s="100">
        <f t="shared" si="12"/>
        <v>253.57500000000002</v>
      </c>
      <c r="N99" s="78">
        <v>125</v>
      </c>
      <c r="O99" s="99">
        <f t="shared" si="13"/>
        <v>275.625</v>
      </c>
      <c r="P99" s="78">
        <v>125</v>
      </c>
      <c r="Q99" s="99">
        <f t="shared" si="14"/>
        <v>275.625</v>
      </c>
      <c r="R99" s="3"/>
      <c r="S99" s="3"/>
      <c r="T99" s="68">
        <f>L99</f>
        <v>115</v>
      </c>
      <c r="U99" s="100">
        <f t="shared" si="15"/>
        <v>253.57500000000002</v>
      </c>
      <c r="V99" s="63">
        <f t="shared" si="16"/>
        <v>173.5695</v>
      </c>
      <c r="W99" s="63">
        <f t="shared" si="17"/>
        <v>382.7207475000001</v>
      </c>
      <c r="X99" s="31"/>
    </row>
    <row r="100" spans="1:24" ht="12.75">
      <c r="A100" s="30">
        <v>2</v>
      </c>
      <c r="B100" s="3">
        <v>82.5</v>
      </c>
      <c r="C100" s="3">
        <v>181</v>
      </c>
      <c r="D100" s="3" t="s">
        <v>355</v>
      </c>
      <c r="E100" s="3" t="s">
        <v>27</v>
      </c>
      <c r="F100" s="3" t="s">
        <v>144</v>
      </c>
      <c r="G100" s="1">
        <v>34281</v>
      </c>
      <c r="H100" s="3" t="s">
        <v>10</v>
      </c>
      <c r="I100" s="2">
        <v>80.6</v>
      </c>
      <c r="J100" s="2">
        <f t="shared" si="11"/>
        <v>177.72299999999998</v>
      </c>
      <c r="K100" s="63">
        <v>1.4972</v>
      </c>
      <c r="L100" s="3">
        <v>102.5</v>
      </c>
      <c r="M100" s="100">
        <f t="shared" si="12"/>
        <v>226.01250000000002</v>
      </c>
      <c r="N100" s="3">
        <v>107.5</v>
      </c>
      <c r="O100" s="100">
        <f t="shared" si="13"/>
        <v>237.0375</v>
      </c>
      <c r="P100" s="78">
        <v>112.5</v>
      </c>
      <c r="Q100" s="99">
        <f t="shared" si="14"/>
        <v>248.0625</v>
      </c>
      <c r="R100" s="3"/>
      <c r="S100" s="3"/>
      <c r="T100" s="68">
        <f>N100</f>
        <v>107.5</v>
      </c>
      <c r="U100" s="100">
        <f t="shared" si="15"/>
        <v>237.0375</v>
      </c>
      <c r="V100" s="63">
        <f t="shared" si="16"/>
        <v>160.949</v>
      </c>
      <c r="W100" s="63">
        <f t="shared" si="17"/>
        <v>354.892545</v>
      </c>
      <c r="X100" s="31"/>
    </row>
    <row r="101" spans="1:24" ht="12.75">
      <c r="A101" s="30">
        <v>3</v>
      </c>
      <c r="B101" s="3">
        <v>82.5</v>
      </c>
      <c r="C101" s="3">
        <v>181</v>
      </c>
      <c r="D101" s="3" t="s">
        <v>356</v>
      </c>
      <c r="E101" s="3" t="s">
        <v>5</v>
      </c>
      <c r="F101" s="3" t="s">
        <v>144</v>
      </c>
      <c r="G101" s="1">
        <v>34421</v>
      </c>
      <c r="H101" s="3" t="s">
        <v>10</v>
      </c>
      <c r="I101" s="2">
        <v>82.1</v>
      </c>
      <c r="J101" s="2">
        <f t="shared" si="11"/>
        <v>181.0305</v>
      </c>
      <c r="K101" s="63">
        <v>1.4795</v>
      </c>
      <c r="L101" s="3">
        <v>97.5</v>
      </c>
      <c r="M101" s="100">
        <f t="shared" si="12"/>
        <v>214.9875</v>
      </c>
      <c r="N101" s="3">
        <v>105</v>
      </c>
      <c r="O101" s="100">
        <f t="shared" si="13"/>
        <v>231.525</v>
      </c>
      <c r="P101" s="78">
        <v>112.5</v>
      </c>
      <c r="Q101" s="99">
        <f t="shared" si="14"/>
        <v>248.0625</v>
      </c>
      <c r="R101" s="3"/>
      <c r="S101" s="3"/>
      <c r="T101" s="68">
        <f>N101</f>
        <v>105</v>
      </c>
      <c r="U101" s="100">
        <f t="shared" si="15"/>
        <v>231.525</v>
      </c>
      <c r="V101" s="63">
        <f t="shared" si="16"/>
        <v>155.3475</v>
      </c>
      <c r="W101" s="63">
        <f t="shared" si="17"/>
        <v>342.5412375</v>
      </c>
      <c r="X101" s="31"/>
    </row>
    <row r="102" spans="1:24" ht="13.5" thickBot="1">
      <c r="A102" s="122">
        <v>1</v>
      </c>
      <c r="B102" s="45">
        <v>82.5</v>
      </c>
      <c r="C102" s="45">
        <v>181</v>
      </c>
      <c r="D102" s="45" t="s">
        <v>357</v>
      </c>
      <c r="E102" s="45" t="s">
        <v>5</v>
      </c>
      <c r="F102" s="45" t="s">
        <v>144</v>
      </c>
      <c r="G102" s="123">
        <v>33709</v>
      </c>
      <c r="H102" s="45" t="s">
        <v>9</v>
      </c>
      <c r="I102" s="124">
        <v>79.9</v>
      </c>
      <c r="J102" s="124">
        <f t="shared" si="11"/>
        <v>176.17950000000002</v>
      </c>
      <c r="K102" s="126">
        <v>1.4534</v>
      </c>
      <c r="L102" s="45">
        <v>122.5</v>
      </c>
      <c r="M102" s="218">
        <f t="shared" si="12"/>
        <v>270.1125</v>
      </c>
      <c r="N102" s="45">
        <v>127.5</v>
      </c>
      <c r="O102" s="218">
        <f t="shared" si="13"/>
        <v>281.1375</v>
      </c>
      <c r="P102" s="45">
        <v>132.5</v>
      </c>
      <c r="Q102" s="218">
        <f t="shared" si="14"/>
        <v>292.1625</v>
      </c>
      <c r="R102" s="45"/>
      <c r="S102" s="45"/>
      <c r="T102" s="129">
        <f>P102</f>
        <v>132.5</v>
      </c>
      <c r="U102" s="218">
        <f t="shared" si="15"/>
        <v>292.1625</v>
      </c>
      <c r="V102" s="126">
        <f t="shared" si="16"/>
        <v>192.5755</v>
      </c>
      <c r="W102" s="126">
        <f t="shared" si="17"/>
        <v>424.6289775</v>
      </c>
      <c r="X102" s="132"/>
    </row>
    <row r="103" spans="1:24" ht="12.75">
      <c r="A103" s="201">
        <v>1</v>
      </c>
      <c r="B103" s="36">
        <v>90</v>
      </c>
      <c r="C103" s="36">
        <v>198</v>
      </c>
      <c r="D103" s="36" t="s">
        <v>358</v>
      </c>
      <c r="E103" s="36" t="s">
        <v>5</v>
      </c>
      <c r="F103" s="36" t="s">
        <v>144</v>
      </c>
      <c r="G103" s="202">
        <v>32343</v>
      </c>
      <c r="H103" s="36" t="s">
        <v>12</v>
      </c>
      <c r="I103" s="203">
        <v>87.6</v>
      </c>
      <c r="J103" s="203">
        <f t="shared" si="11"/>
        <v>193.158</v>
      </c>
      <c r="K103" s="67">
        <v>1.3126</v>
      </c>
      <c r="L103" s="36">
        <v>142.5</v>
      </c>
      <c r="M103" s="232">
        <f t="shared" si="12"/>
        <v>314.21250000000003</v>
      </c>
      <c r="N103" s="36">
        <v>150</v>
      </c>
      <c r="O103" s="232">
        <f t="shared" si="13"/>
        <v>330.75</v>
      </c>
      <c r="P103" s="36">
        <v>155</v>
      </c>
      <c r="Q103" s="232">
        <f t="shared" si="14"/>
        <v>341.77500000000003</v>
      </c>
      <c r="R103" s="36"/>
      <c r="S103" s="36"/>
      <c r="T103" s="96">
        <f>P103</f>
        <v>155</v>
      </c>
      <c r="U103" s="232">
        <f t="shared" si="15"/>
        <v>341.77500000000003</v>
      </c>
      <c r="V103" s="67">
        <f t="shared" si="16"/>
        <v>203.453</v>
      </c>
      <c r="W103" s="67">
        <f t="shared" si="17"/>
        <v>448.61386500000003</v>
      </c>
      <c r="X103" s="212"/>
    </row>
    <row r="104" spans="1:24" ht="12.75">
      <c r="A104" s="30">
        <v>2</v>
      </c>
      <c r="B104" s="3">
        <v>90</v>
      </c>
      <c r="C104" s="3">
        <v>198</v>
      </c>
      <c r="D104" s="3" t="s">
        <v>359</v>
      </c>
      <c r="E104" s="3" t="s">
        <v>4</v>
      </c>
      <c r="F104" s="3" t="s">
        <v>144</v>
      </c>
      <c r="G104" s="1">
        <v>32419</v>
      </c>
      <c r="H104" s="3" t="s">
        <v>12</v>
      </c>
      <c r="I104" s="2">
        <v>86.9</v>
      </c>
      <c r="J104" s="2">
        <f t="shared" si="11"/>
        <v>191.61450000000002</v>
      </c>
      <c r="K104" s="63">
        <v>1.3311</v>
      </c>
      <c r="L104" s="3">
        <v>130</v>
      </c>
      <c r="M104" s="100">
        <f t="shared" si="12"/>
        <v>286.65000000000003</v>
      </c>
      <c r="N104" s="3">
        <v>137.5</v>
      </c>
      <c r="O104" s="100">
        <f t="shared" si="13"/>
        <v>303.1875</v>
      </c>
      <c r="P104" s="3">
        <v>140</v>
      </c>
      <c r="Q104" s="100">
        <f t="shared" si="14"/>
        <v>308.7</v>
      </c>
      <c r="R104" s="3"/>
      <c r="S104" s="3"/>
      <c r="T104" s="68">
        <f>P104</f>
        <v>140</v>
      </c>
      <c r="U104" s="100">
        <f t="shared" si="15"/>
        <v>308.7</v>
      </c>
      <c r="V104" s="63">
        <f t="shared" si="16"/>
        <v>186.35399999999998</v>
      </c>
      <c r="W104" s="63">
        <f t="shared" si="17"/>
        <v>410.91056999999995</v>
      </c>
      <c r="X104" s="31"/>
    </row>
    <row r="105" spans="1:24" ht="12.75">
      <c r="A105" s="30">
        <v>3</v>
      </c>
      <c r="B105" s="3">
        <v>90</v>
      </c>
      <c r="C105" s="3">
        <v>198</v>
      </c>
      <c r="D105" s="3" t="s">
        <v>360</v>
      </c>
      <c r="E105" s="3" t="s">
        <v>5</v>
      </c>
      <c r="F105" s="3" t="s">
        <v>144</v>
      </c>
      <c r="G105" s="1">
        <v>32712</v>
      </c>
      <c r="H105" s="3" t="s">
        <v>12</v>
      </c>
      <c r="I105" s="2">
        <v>87.9</v>
      </c>
      <c r="J105" s="2">
        <f t="shared" si="11"/>
        <v>193.8195</v>
      </c>
      <c r="K105" s="63">
        <v>1.3215</v>
      </c>
      <c r="L105" s="3">
        <v>130</v>
      </c>
      <c r="M105" s="100">
        <f t="shared" si="12"/>
        <v>286.65000000000003</v>
      </c>
      <c r="N105" s="3">
        <v>137.5</v>
      </c>
      <c r="O105" s="100">
        <f t="shared" si="13"/>
        <v>303.1875</v>
      </c>
      <c r="P105" s="80">
        <v>140</v>
      </c>
      <c r="Q105" s="99">
        <f t="shared" si="14"/>
        <v>308.7</v>
      </c>
      <c r="R105" s="3"/>
      <c r="S105" s="3"/>
      <c r="T105" s="68">
        <f>N105</f>
        <v>137.5</v>
      </c>
      <c r="U105" s="100">
        <f t="shared" si="15"/>
        <v>303.1875</v>
      </c>
      <c r="V105" s="63">
        <f t="shared" si="16"/>
        <v>181.70624999999998</v>
      </c>
      <c r="W105" s="63">
        <f t="shared" si="17"/>
        <v>400.66228125</v>
      </c>
      <c r="X105" s="31"/>
    </row>
    <row r="106" spans="1:24" ht="12.75">
      <c r="A106" s="30">
        <v>4</v>
      </c>
      <c r="B106" s="3">
        <v>90</v>
      </c>
      <c r="C106" s="3">
        <v>198</v>
      </c>
      <c r="D106" s="3" t="s">
        <v>361</v>
      </c>
      <c r="E106" s="3" t="s">
        <v>5</v>
      </c>
      <c r="F106" s="3" t="s">
        <v>144</v>
      </c>
      <c r="G106" s="1">
        <v>33320</v>
      </c>
      <c r="H106" s="3" t="s">
        <v>12</v>
      </c>
      <c r="I106" s="2">
        <v>89.6</v>
      </c>
      <c r="J106" s="2">
        <f t="shared" si="11"/>
        <v>197.56799999999998</v>
      </c>
      <c r="K106" s="63">
        <v>1.3309</v>
      </c>
      <c r="L106" s="3">
        <v>127.5</v>
      </c>
      <c r="M106" s="100">
        <f t="shared" si="12"/>
        <v>281.1375</v>
      </c>
      <c r="N106" s="3">
        <v>132.5</v>
      </c>
      <c r="O106" s="100">
        <f t="shared" si="13"/>
        <v>292.1625</v>
      </c>
      <c r="P106" s="3">
        <v>137.5</v>
      </c>
      <c r="Q106" s="100">
        <f t="shared" si="14"/>
        <v>303.1875</v>
      </c>
      <c r="R106" s="3"/>
      <c r="S106" s="3"/>
      <c r="T106" s="68">
        <f>P106</f>
        <v>137.5</v>
      </c>
      <c r="U106" s="100">
        <f t="shared" si="15"/>
        <v>303.1875</v>
      </c>
      <c r="V106" s="63">
        <f t="shared" si="16"/>
        <v>182.99875</v>
      </c>
      <c r="W106" s="63">
        <f t="shared" si="17"/>
        <v>403.51224375</v>
      </c>
      <c r="X106" s="31"/>
    </row>
    <row r="107" spans="1:24" ht="12.75">
      <c r="A107" s="30">
        <v>1</v>
      </c>
      <c r="B107" s="3">
        <v>90</v>
      </c>
      <c r="C107" s="3">
        <v>198</v>
      </c>
      <c r="D107" s="3" t="s">
        <v>215</v>
      </c>
      <c r="E107" s="3" t="s">
        <v>29</v>
      </c>
      <c r="F107" s="3" t="s">
        <v>145</v>
      </c>
      <c r="G107" s="1">
        <v>25617</v>
      </c>
      <c r="H107" s="3" t="s">
        <v>25</v>
      </c>
      <c r="I107" s="2">
        <v>89.8</v>
      </c>
      <c r="J107" s="2">
        <f t="shared" si="11"/>
        <v>198.009</v>
      </c>
      <c r="K107" s="63">
        <v>1.296</v>
      </c>
      <c r="L107" s="3">
        <v>155</v>
      </c>
      <c r="M107" s="100">
        <f t="shared" si="12"/>
        <v>341.77500000000003</v>
      </c>
      <c r="N107" s="3">
        <v>165</v>
      </c>
      <c r="O107" s="100">
        <f t="shared" si="13"/>
        <v>363.825</v>
      </c>
      <c r="P107" s="80">
        <v>172.5</v>
      </c>
      <c r="Q107" s="99">
        <f t="shared" si="14"/>
        <v>380.3625</v>
      </c>
      <c r="R107" s="3"/>
      <c r="S107" s="3"/>
      <c r="T107" s="68">
        <f>N107</f>
        <v>165</v>
      </c>
      <c r="U107" s="100">
        <f t="shared" si="15"/>
        <v>363.825</v>
      </c>
      <c r="V107" s="63">
        <f t="shared" si="16"/>
        <v>213.84</v>
      </c>
      <c r="W107" s="63">
        <f t="shared" si="17"/>
        <v>471.5172</v>
      </c>
      <c r="X107" s="31"/>
    </row>
    <row r="108" spans="1:24" ht="12.75">
      <c r="A108" s="30">
        <v>2</v>
      </c>
      <c r="B108" s="3">
        <v>90</v>
      </c>
      <c r="C108" s="3">
        <v>198</v>
      </c>
      <c r="D108" s="3" t="s">
        <v>362</v>
      </c>
      <c r="E108" s="3" t="s">
        <v>5</v>
      </c>
      <c r="F108" s="3" t="s">
        <v>144</v>
      </c>
      <c r="G108" s="1">
        <v>25755</v>
      </c>
      <c r="H108" s="3" t="s">
        <v>25</v>
      </c>
      <c r="I108" s="2">
        <v>87.2</v>
      </c>
      <c r="J108" s="2">
        <f t="shared" si="11"/>
        <v>192.276</v>
      </c>
      <c r="K108" s="63">
        <v>1.3219</v>
      </c>
      <c r="L108" s="3">
        <v>150</v>
      </c>
      <c r="M108" s="100">
        <f t="shared" si="12"/>
        <v>330.75</v>
      </c>
      <c r="N108" s="3">
        <v>160</v>
      </c>
      <c r="O108" s="100">
        <f t="shared" si="13"/>
        <v>352.8</v>
      </c>
      <c r="P108" s="80">
        <v>165</v>
      </c>
      <c r="Q108" s="99">
        <f t="shared" si="14"/>
        <v>363.825</v>
      </c>
      <c r="R108" s="3"/>
      <c r="S108" s="3"/>
      <c r="T108" s="68">
        <f>N108</f>
        <v>160</v>
      </c>
      <c r="U108" s="100">
        <f t="shared" si="15"/>
        <v>352.8</v>
      </c>
      <c r="V108" s="63">
        <f t="shared" si="16"/>
        <v>211.50400000000002</v>
      </c>
      <c r="W108" s="63">
        <f t="shared" si="17"/>
        <v>466.36632000000003</v>
      </c>
      <c r="X108" s="31"/>
    </row>
    <row r="109" spans="1:24" ht="12.75">
      <c r="A109" s="30">
        <v>3</v>
      </c>
      <c r="B109" s="3">
        <v>90</v>
      </c>
      <c r="C109" s="3">
        <v>198</v>
      </c>
      <c r="D109" s="3" t="s">
        <v>363</v>
      </c>
      <c r="E109" s="3" t="s">
        <v>5</v>
      </c>
      <c r="F109" s="3" t="s">
        <v>144</v>
      </c>
      <c r="G109" s="1">
        <v>24744</v>
      </c>
      <c r="H109" s="3" t="s">
        <v>25</v>
      </c>
      <c r="I109" s="2">
        <v>88.4</v>
      </c>
      <c r="J109" s="2">
        <f t="shared" si="11"/>
        <v>194.92200000000003</v>
      </c>
      <c r="K109" s="63">
        <v>1.3447</v>
      </c>
      <c r="L109" s="3">
        <v>145</v>
      </c>
      <c r="M109" s="100">
        <f t="shared" si="12"/>
        <v>319.725</v>
      </c>
      <c r="N109" s="3">
        <v>150</v>
      </c>
      <c r="O109" s="100">
        <f t="shared" si="13"/>
        <v>330.75</v>
      </c>
      <c r="P109" s="3">
        <v>155</v>
      </c>
      <c r="Q109" s="100">
        <f t="shared" si="14"/>
        <v>341.77500000000003</v>
      </c>
      <c r="R109" s="3"/>
      <c r="S109" s="3"/>
      <c r="T109" s="68">
        <f>P109</f>
        <v>155</v>
      </c>
      <c r="U109" s="100">
        <f t="shared" si="15"/>
        <v>341.77500000000003</v>
      </c>
      <c r="V109" s="63">
        <f t="shared" si="16"/>
        <v>208.4285</v>
      </c>
      <c r="W109" s="63">
        <f t="shared" si="17"/>
        <v>459.58484250000004</v>
      </c>
      <c r="X109" s="31"/>
    </row>
    <row r="110" spans="1:24" ht="12.75">
      <c r="A110" s="30">
        <v>4</v>
      </c>
      <c r="B110" s="3">
        <v>90</v>
      </c>
      <c r="C110" s="3">
        <v>198</v>
      </c>
      <c r="D110" s="3" t="s">
        <v>364</v>
      </c>
      <c r="E110" s="3" t="s">
        <v>5</v>
      </c>
      <c r="F110" s="3" t="s">
        <v>144</v>
      </c>
      <c r="G110" s="1">
        <v>25370</v>
      </c>
      <c r="H110" s="3" t="s">
        <v>25</v>
      </c>
      <c r="I110" s="2">
        <v>88</v>
      </c>
      <c r="J110" s="2">
        <f t="shared" si="11"/>
        <v>194.04000000000002</v>
      </c>
      <c r="K110" s="63">
        <v>1.3202</v>
      </c>
      <c r="L110" s="3">
        <v>130</v>
      </c>
      <c r="M110" s="100">
        <f t="shared" si="12"/>
        <v>286.65000000000003</v>
      </c>
      <c r="N110" s="3">
        <v>137.5</v>
      </c>
      <c r="O110" s="100">
        <f t="shared" si="13"/>
        <v>303.1875</v>
      </c>
      <c r="P110" s="80">
        <v>142.5</v>
      </c>
      <c r="Q110" s="99">
        <f t="shared" si="14"/>
        <v>314.21250000000003</v>
      </c>
      <c r="R110" s="3"/>
      <c r="S110" s="3"/>
      <c r="T110" s="68">
        <f>N110</f>
        <v>137.5</v>
      </c>
      <c r="U110" s="100">
        <f t="shared" si="15"/>
        <v>303.1875</v>
      </c>
      <c r="V110" s="63">
        <f t="shared" si="16"/>
        <v>181.5275</v>
      </c>
      <c r="W110" s="63">
        <f t="shared" si="17"/>
        <v>400.2681375</v>
      </c>
      <c r="X110" s="31"/>
    </row>
    <row r="111" spans="1:24" ht="12.75">
      <c r="A111" s="30">
        <v>1</v>
      </c>
      <c r="B111" s="3">
        <v>90</v>
      </c>
      <c r="C111" s="3">
        <v>198</v>
      </c>
      <c r="D111" s="3" t="s">
        <v>365</v>
      </c>
      <c r="E111" s="3" t="s">
        <v>5</v>
      </c>
      <c r="F111" s="3" t="s">
        <v>144</v>
      </c>
      <c r="G111" s="1">
        <v>23222</v>
      </c>
      <c r="H111" s="3" t="s">
        <v>26</v>
      </c>
      <c r="I111" s="2">
        <v>89.4</v>
      </c>
      <c r="J111" s="2">
        <f t="shared" si="11"/>
        <v>197.127</v>
      </c>
      <c r="K111" s="63">
        <v>1.4477</v>
      </c>
      <c r="L111" s="3">
        <v>150</v>
      </c>
      <c r="M111" s="100">
        <f t="shared" si="12"/>
        <v>330.75</v>
      </c>
      <c r="N111" s="3">
        <v>155</v>
      </c>
      <c r="O111" s="100">
        <f t="shared" si="13"/>
        <v>341.77500000000003</v>
      </c>
      <c r="P111" s="3">
        <v>160</v>
      </c>
      <c r="Q111" s="100">
        <f t="shared" si="14"/>
        <v>352.8</v>
      </c>
      <c r="R111" s="3"/>
      <c r="S111" s="3"/>
      <c r="T111" s="68">
        <f>P111</f>
        <v>160</v>
      </c>
      <c r="U111" s="100">
        <f t="shared" si="15"/>
        <v>352.8</v>
      </c>
      <c r="V111" s="63">
        <f t="shared" si="16"/>
        <v>231.632</v>
      </c>
      <c r="W111" s="63">
        <f t="shared" si="17"/>
        <v>510.74856</v>
      </c>
      <c r="X111" s="31"/>
    </row>
    <row r="112" spans="1:24" ht="12.75">
      <c r="A112" s="30">
        <v>2</v>
      </c>
      <c r="B112" s="3">
        <v>90</v>
      </c>
      <c r="C112" s="3">
        <v>198</v>
      </c>
      <c r="D112" s="3" t="s">
        <v>366</v>
      </c>
      <c r="E112" s="3" t="s">
        <v>46</v>
      </c>
      <c r="F112" s="3" t="s">
        <v>144</v>
      </c>
      <c r="G112" s="1">
        <v>24012</v>
      </c>
      <c r="H112" s="3" t="s">
        <v>26</v>
      </c>
      <c r="I112" s="2">
        <v>85.6</v>
      </c>
      <c r="J112" s="2">
        <f t="shared" si="11"/>
        <v>188.748</v>
      </c>
      <c r="K112" s="63">
        <v>1.4225</v>
      </c>
      <c r="L112" s="3">
        <v>115</v>
      </c>
      <c r="M112" s="100">
        <f t="shared" si="12"/>
        <v>253.57500000000002</v>
      </c>
      <c r="N112" s="3">
        <v>122.5</v>
      </c>
      <c r="O112" s="100">
        <f t="shared" si="13"/>
        <v>270.1125</v>
      </c>
      <c r="P112" s="3">
        <v>125</v>
      </c>
      <c r="Q112" s="100">
        <f t="shared" si="14"/>
        <v>275.625</v>
      </c>
      <c r="R112" s="3"/>
      <c r="S112" s="3"/>
      <c r="T112" s="68">
        <f>P112</f>
        <v>125</v>
      </c>
      <c r="U112" s="100">
        <f t="shared" si="15"/>
        <v>275.625</v>
      </c>
      <c r="V112" s="63">
        <f t="shared" si="16"/>
        <v>177.8125</v>
      </c>
      <c r="W112" s="63">
        <f t="shared" si="17"/>
        <v>392.0765625</v>
      </c>
      <c r="X112" s="31"/>
    </row>
    <row r="113" spans="1:24" ht="12.75">
      <c r="A113" s="30">
        <v>3</v>
      </c>
      <c r="B113" s="3">
        <v>90</v>
      </c>
      <c r="C113" s="3">
        <v>198</v>
      </c>
      <c r="D113" s="3" t="s">
        <v>367</v>
      </c>
      <c r="E113" s="3" t="s">
        <v>5</v>
      </c>
      <c r="F113" s="3" t="s">
        <v>144</v>
      </c>
      <c r="G113" s="1">
        <v>23587</v>
      </c>
      <c r="H113" s="3" t="s">
        <v>26</v>
      </c>
      <c r="I113" s="2">
        <v>88.3</v>
      </c>
      <c r="J113" s="2">
        <f t="shared" si="11"/>
        <v>194.7015</v>
      </c>
      <c r="K113" s="63">
        <v>1.4242</v>
      </c>
      <c r="L113" s="3">
        <v>112.5</v>
      </c>
      <c r="M113" s="100">
        <f t="shared" si="12"/>
        <v>248.0625</v>
      </c>
      <c r="N113" s="3">
        <v>120</v>
      </c>
      <c r="O113" s="100">
        <f t="shared" si="13"/>
        <v>264.6</v>
      </c>
      <c r="P113" s="3">
        <v>125</v>
      </c>
      <c r="Q113" s="100">
        <f t="shared" si="14"/>
        <v>275.625</v>
      </c>
      <c r="R113" s="3"/>
      <c r="S113" s="3"/>
      <c r="T113" s="68">
        <f>P113</f>
        <v>125</v>
      </c>
      <c r="U113" s="100">
        <f t="shared" si="15"/>
        <v>275.625</v>
      </c>
      <c r="V113" s="63">
        <f t="shared" si="16"/>
        <v>178.02499999999998</v>
      </c>
      <c r="W113" s="63">
        <f t="shared" si="17"/>
        <v>392.545125</v>
      </c>
      <c r="X113" s="31"/>
    </row>
    <row r="114" spans="1:24" ht="12.75">
      <c r="A114" s="30">
        <v>4</v>
      </c>
      <c r="B114" s="3">
        <v>90</v>
      </c>
      <c r="C114" s="3">
        <v>198</v>
      </c>
      <c r="D114" s="3" t="s">
        <v>368</v>
      </c>
      <c r="E114" s="3" t="s">
        <v>5</v>
      </c>
      <c r="F114" s="3" t="s">
        <v>144</v>
      </c>
      <c r="G114" s="1">
        <v>23463</v>
      </c>
      <c r="H114" s="3" t="s">
        <v>26</v>
      </c>
      <c r="I114" s="2">
        <v>88.4</v>
      </c>
      <c r="J114" s="2">
        <f t="shared" si="11"/>
        <v>194.92200000000003</v>
      </c>
      <c r="K114" s="63">
        <v>1.4242</v>
      </c>
      <c r="L114" s="3">
        <v>110</v>
      </c>
      <c r="M114" s="100">
        <f t="shared" si="12"/>
        <v>242.55</v>
      </c>
      <c r="N114" s="3">
        <v>115</v>
      </c>
      <c r="O114" s="100">
        <f t="shared" si="13"/>
        <v>253.57500000000002</v>
      </c>
      <c r="P114" s="80">
        <v>122.5</v>
      </c>
      <c r="Q114" s="99">
        <f t="shared" si="14"/>
        <v>270.1125</v>
      </c>
      <c r="R114" s="3"/>
      <c r="S114" s="3"/>
      <c r="T114" s="68">
        <f>N114</f>
        <v>115</v>
      </c>
      <c r="U114" s="100">
        <f t="shared" si="15"/>
        <v>253.57500000000002</v>
      </c>
      <c r="V114" s="63">
        <f t="shared" si="16"/>
        <v>163.783</v>
      </c>
      <c r="W114" s="63">
        <f t="shared" si="17"/>
        <v>361.141515</v>
      </c>
      <c r="X114" s="31"/>
    </row>
    <row r="115" spans="1:24" ht="12.75">
      <c r="A115" s="30">
        <v>1</v>
      </c>
      <c r="B115" s="3">
        <v>90</v>
      </c>
      <c r="C115" s="3">
        <v>198</v>
      </c>
      <c r="D115" s="3" t="s">
        <v>369</v>
      </c>
      <c r="E115" s="3" t="s">
        <v>5</v>
      </c>
      <c r="F115" s="3" t="s">
        <v>144</v>
      </c>
      <c r="G115" s="1">
        <v>22507</v>
      </c>
      <c r="H115" s="3" t="s">
        <v>33</v>
      </c>
      <c r="I115" s="2">
        <v>88.2</v>
      </c>
      <c r="J115" s="2">
        <f t="shared" si="11"/>
        <v>194.48100000000002</v>
      </c>
      <c r="K115" s="63">
        <v>1.5348</v>
      </c>
      <c r="L115" s="3">
        <v>130</v>
      </c>
      <c r="M115" s="100">
        <f t="shared" si="12"/>
        <v>286.65000000000003</v>
      </c>
      <c r="N115" s="3">
        <v>135</v>
      </c>
      <c r="O115" s="100">
        <f t="shared" si="13"/>
        <v>297.675</v>
      </c>
      <c r="P115" s="3">
        <v>142.5</v>
      </c>
      <c r="Q115" s="100">
        <f t="shared" si="14"/>
        <v>314.21250000000003</v>
      </c>
      <c r="R115" s="3"/>
      <c r="S115" s="3"/>
      <c r="T115" s="68">
        <f>P115</f>
        <v>142.5</v>
      </c>
      <c r="U115" s="100">
        <f t="shared" si="15"/>
        <v>314.21250000000003</v>
      </c>
      <c r="V115" s="63">
        <f t="shared" si="16"/>
        <v>218.709</v>
      </c>
      <c r="W115" s="63">
        <f t="shared" si="17"/>
        <v>482.253345</v>
      </c>
      <c r="X115" s="31"/>
    </row>
    <row r="116" spans="1:24" ht="12.75">
      <c r="A116" s="30">
        <v>2</v>
      </c>
      <c r="B116" s="3">
        <v>90</v>
      </c>
      <c r="C116" s="3">
        <v>198</v>
      </c>
      <c r="D116" s="3" t="s">
        <v>370</v>
      </c>
      <c r="E116" s="3" t="s">
        <v>21</v>
      </c>
      <c r="F116" s="3" t="s">
        <v>144</v>
      </c>
      <c r="G116" s="3"/>
      <c r="H116" s="3" t="s">
        <v>33</v>
      </c>
      <c r="I116" s="2">
        <v>87.6</v>
      </c>
      <c r="J116" s="2">
        <f t="shared" si="11"/>
        <v>193.158</v>
      </c>
      <c r="K116" s="63">
        <v>1.5397</v>
      </c>
      <c r="L116" s="3">
        <v>110</v>
      </c>
      <c r="M116" s="100">
        <f t="shared" si="12"/>
        <v>242.55</v>
      </c>
      <c r="N116" s="3">
        <v>120</v>
      </c>
      <c r="O116" s="100">
        <f t="shared" si="13"/>
        <v>264.6</v>
      </c>
      <c r="P116" s="80">
        <v>125</v>
      </c>
      <c r="Q116" s="99">
        <f t="shared" si="14"/>
        <v>275.625</v>
      </c>
      <c r="R116" s="3"/>
      <c r="S116" s="3"/>
      <c r="T116" s="68">
        <f>N116</f>
        <v>120</v>
      </c>
      <c r="U116" s="100">
        <f t="shared" si="15"/>
        <v>264.6</v>
      </c>
      <c r="V116" s="63">
        <f aca="true" t="shared" si="18" ref="V116:V147">T116*K116</f>
        <v>184.764</v>
      </c>
      <c r="W116" s="63">
        <f aca="true" t="shared" si="19" ref="W116:W147">U116*K116</f>
        <v>407.4046200000001</v>
      </c>
      <c r="X116" s="31"/>
    </row>
    <row r="117" spans="1:24" ht="12.75">
      <c r="A117" s="30">
        <v>1</v>
      </c>
      <c r="B117" s="3">
        <v>90</v>
      </c>
      <c r="C117" s="3">
        <v>198</v>
      </c>
      <c r="D117" s="3" t="s">
        <v>371</v>
      </c>
      <c r="E117" s="3" t="s">
        <v>4</v>
      </c>
      <c r="F117" s="3" t="s">
        <v>144</v>
      </c>
      <c r="G117" s="1">
        <v>20266</v>
      </c>
      <c r="H117" s="3" t="s">
        <v>23</v>
      </c>
      <c r="I117" s="2">
        <v>85.6</v>
      </c>
      <c r="J117" s="2">
        <f t="shared" si="11"/>
        <v>188.748</v>
      </c>
      <c r="K117" s="63">
        <v>1.9029</v>
      </c>
      <c r="L117" s="80">
        <v>85</v>
      </c>
      <c r="M117" s="99">
        <f t="shared" si="12"/>
        <v>187.425</v>
      </c>
      <c r="N117" s="3">
        <v>95</v>
      </c>
      <c r="O117" s="100">
        <f t="shared" si="13"/>
        <v>209.475</v>
      </c>
      <c r="P117" s="3">
        <v>120</v>
      </c>
      <c r="Q117" s="100">
        <f t="shared" si="14"/>
        <v>264.6</v>
      </c>
      <c r="R117" s="3"/>
      <c r="S117" s="3"/>
      <c r="T117" s="68">
        <f>P117</f>
        <v>120</v>
      </c>
      <c r="U117" s="100">
        <f t="shared" si="15"/>
        <v>264.6</v>
      </c>
      <c r="V117" s="63">
        <f t="shared" si="18"/>
        <v>228.348</v>
      </c>
      <c r="W117" s="63">
        <f t="shared" si="19"/>
        <v>503.50734000000006</v>
      </c>
      <c r="X117" s="31"/>
    </row>
    <row r="118" spans="1:24" ht="12.75">
      <c r="A118" s="30">
        <v>1</v>
      </c>
      <c r="B118" s="3">
        <v>90</v>
      </c>
      <c r="C118" s="3">
        <v>198</v>
      </c>
      <c r="D118" s="3" t="s">
        <v>372</v>
      </c>
      <c r="E118" s="3" t="s">
        <v>5</v>
      </c>
      <c r="F118" s="3" t="s">
        <v>144</v>
      </c>
      <c r="G118" s="1">
        <v>17473</v>
      </c>
      <c r="H118" s="3" t="s">
        <v>57</v>
      </c>
      <c r="I118" s="2">
        <v>90</v>
      </c>
      <c r="J118" s="2">
        <f t="shared" si="11"/>
        <v>198.45000000000002</v>
      </c>
      <c r="K118" s="63">
        <v>2.3387</v>
      </c>
      <c r="L118" s="3">
        <v>125</v>
      </c>
      <c r="M118" s="100">
        <f t="shared" si="12"/>
        <v>275.625</v>
      </c>
      <c r="N118" s="3">
        <v>130</v>
      </c>
      <c r="O118" s="100">
        <f t="shared" si="13"/>
        <v>286.65000000000003</v>
      </c>
      <c r="P118" s="3">
        <v>132.5</v>
      </c>
      <c r="Q118" s="302">
        <f t="shared" si="14"/>
        <v>292.1625</v>
      </c>
      <c r="R118" s="3"/>
      <c r="S118" s="3"/>
      <c r="T118" s="68">
        <f>P118</f>
        <v>132.5</v>
      </c>
      <c r="U118" s="100">
        <f t="shared" si="15"/>
        <v>292.1625</v>
      </c>
      <c r="V118" s="63">
        <f t="shared" si="18"/>
        <v>309.87775</v>
      </c>
      <c r="W118" s="63">
        <f t="shared" si="19"/>
        <v>683.28043875</v>
      </c>
      <c r="X118" s="31" t="s">
        <v>105</v>
      </c>
    </row>
    <row r="119" spans="1:24" ht="12.75">
      <c r="A119" s="30">
        <v>2</v>
      </c>
      <c r="B119" s="3">
        <v>90</v>
      </c>
      <c r="C119" s="3">
        <v>198</v>
      </c>
      <c r="D119" s="3" t="s">
        <v>373</v>
      </c>
      <c r="E119" s="3" t="s">
        <v>27</v>
      </c>
      <c r="F119" s="3" t="s">
        <v>144</v>
      </c>
      <c r="G119" s="1">
        <v>18802</v>
      </c>
      <c r="H119" s="3" t="s">
        <v>57</v>
      </c>
      <c r="I119" s="2">
        <v>85.2</v>
      </c>
      <c r="J119" s="2">
        <f t="shared" si="11"/>
        <v>187.866</v>
      </c>
      <c r="K119" s="63">
        <v>2.1962</v>
      </c>
      <c r="L119" s="3">
        <v>120</v>
      </c>
      <c r="M119" s="100">
        <f t="shared" si="12"/>
        <v>264.6</v>
      </c>
      <c r="N119" s="3">
        <v>125</v>
      </c>
      <c r="O119" s="100">
        <f t="shared" si="13"/>
        <v>275.625</v>
      </c>
      <c r="P119" s="80">
        <v>130</v>
      </c>
      <c r="Q119" s="99">
        <f t="shared" si="14"/>
        <v>286.65000000000003</v>
      </c>
      <c r="R119" s="3"/>
      <c r="S119" s="3"/>
      <c r="T119" s="68">
        <f>N119</f>
        <v>125</v>
      </c>
      <c r="U119" s="100">
        <f t="shared" si="15"/>
        <v>275.625</v>
      </c>
      <c r="V119" s="63">
        <f t="shared" si="18"/>
        <v>274.52500000000003</v>
      </c>
      <c r="W119" s="63">
        <f t="shared" si="19"/>
        <v>605.327625</v>
      </c>
      <c r="X119" s="31"/>
    </row>
    <row r="120" spans="1:24" ht="12.75">
      <c r="A120" s="30">
        <v>1</v>
      </c>
      <c r="B120" s="11">
        <v>90</v>
      </c>
      <c r="C120" s="11">
        <v>198</v>
      </c>
      <c r="D120" s="3" t="s">
        <v>587</v>
      </c>
      <c r="E120" s="3" t="s">
        <v>5</v>
      </c>
      <c r="F120" s="3" t="s">
        <v>144</v>
      </c>
      <c r="G120" s="1">
        <v>26336</v>
      </c>
      <c r="H120" s="3" t="s">
        <v>8</v>
      </c>
      <c r="I120" s="2">
        <v>86</v>
      </c>
      <c r="J120" s="17">
        <f>I120*2.205</f>
        <v>189.63</v>
      </c>
      <c r="K120" s="63">
        <v>1.3258</v>
      </c>
      <c r="L120" s="11">
        <v>185</v>
      </c>
      <c r="M120" s="101">
        <f>L120*2.205</f>
        <v>407.925</v>
      </c>
      <c r="N120" s="11">
        <v>190</v>
      </c>
      <c r="O120" s="101">
        <f>N120*2.205</f>
        <v>418.95</v>
      </c>
      <c r="P120" s="92">
        <v>195</v>
      </c>
      <c r="Q120" s="101">
        <f>P120*2.205</f>
        <v>429.975</v>
      </c>
      <c r="R120" s="3"/>
      <c r="S120" s="3"/>
      <c r="T120" s="3">
        <f>P120</f>
        <v>195</v>
      </c>
      <c r="U120" s="101">
        <f>T120*2.205</f>
        <v>429.975</v>
      </c>
      <c r="V120" s="63">
        <f t="shared" si="18"/>
        <v>258.531</v>
      </c>
      <c r="W120" s="63">
        <f t="shared" si="19"/>
        <v>570.0608550000001</v>
      </c>
      <c r="X120" s="31"/>
    </row>
    <row r="121" spans="1:24" ht="12.75">
      <c r="A121" s="30">
        <v>2</v>
      </c>
      <c r="B121" s="3">
        <v>90</v>
      </c>
      <c r="C121" s="3">
        <v>198</v>
      </c>
      <c r="D121" s="3" t="s">
        <v>374</v>
      </c>
      <c r="E121" s="3" t="s">
        <v>6</v>
      </c>
      <c r="F121" s="3" t="s">
        <v>144</v>
      </c>
      <c r="G121" s="1">
        <v>27685</v>
      </c>
      <c r="H121" s="3" t="s">
        <v>8</v>
      </c>
      <c r="I121" s="2">
        <v>88.8</v>
      </c>
      <c r="J121" s="2">
        <f t="shared" si="11"/>
        <v>195.804</v>
      </c>
      <c r="K121" s="63">
        <v>1.3001</v>
      </c>
      <c r="L121" s="3">
        <v>170</v>
      </c>
      <c r="M121" s="100">
        <f t="shared" si="12"/>
        <v>374.85</v>
      </c>
      <c r="N121" s="3">
        <v>180</v>
      </c>
      <c r="O121" s="100">
        <f t="shared" si="13"/>
        <v>396.90000000000003</v>
      </c>
      <c r="P121" s="3">
        <v>182.5</v>
      </c>
      <c r="Q121" s="100">
        <f t="shared" si="14"/>
        <v>402.4125</v>
      </c>
      <c r="R121" s="3"/>
      <c r="S121" s="3"/>
      <c r="T121" s="68">
        <f>P121</f>
        <v>182.5</v>
      </c>
      <c r="U121" s="100">
        <f t="shared" si="15"/>
        <v>402.4125</v>
      </c>
      <c r="V121" s="63">
        <f t="shared" si="18"/>
        <v>237.26825</v>
      </c>
      <c r="W121" s="63">
        <f t="shared" si="19"/>
        <v>523.17649125</v>
      </c>
      <c r="X121" s="31"/>
    </row>
    <row r="122" spans="1:24" ht="12.75">
      <c r="A122" s="30">
        <v>3</v>
      </c>
      <c r="B122" s="3">
        <v>90</v>
      </c>
      <c r="C122" s="3">
        <v>198</v>
      </c>
      <c r="D122" s="3" t="s">
        <v>375</v>
      </c>
      <c r="E122" s="3" t="s">
        <v>4</v>
      </c>
      <c r="F122" s="3" t="s">
        <v>144</v>
      </c>
      <c r="G122" s="1">
        <v>28947</v>
      </c>
      <c r="H122" s="3" t="s">
        <v>8</v>
      </c>
      <c r="I122" s="2">
        <v>90</v>
      </c>
      <c r="J122" s="2">
        <f t="shared" si="11"/>
        <v>198.45000000000002</v>
      </c>
      <c r="K122" s="63">
        <v>1.2921</v>
      </c>
      <c r="L122" s="3">
        <v>165</v>
      </c>
      <c r="M122" s="100">
        <f t="shared" si="12"/>
        <v>363.825</v>
      </c>
      <c r="N122" s="3">
        <v>170</v>
      </c>
      <c r="O122" s="100">
        <f t="shared" si="13"/>
        <v>374.85</v>
      </c>
      <c r="P122" s="3">
        <v>175</v>
      </c>
      <c r="Q122" s="100">
        <f t="shared" si="14"/>
        <v>385.875</v>
      </c>
      <c r="R122" s="3"/>
      <c r="S122" s="3"/>
      <c r="T122" s="68">
        <f>P122</f>
        <v>175</v>
      </c>
      <c r="U122" s="100">
        <f t="shared" si="15"/>
        <v>385.875</v>
      </c>
      <c r="V122" s="63">
        <f t="shared" si="18"/>
        <v>226.1175</v>
      </c>
      <c r="W122" s="63">
        <f t="shared" si="19"/>
        <v>498.5890875</v>
      </c>
      <c r="X122" s="31"/>
    </row>
    <row r="123" spans="1:24" ht="12.75">
      <c r="A123" s="30">
        <v>4</v>
      </c>
      <c r="B123" s="3">
        <v>90</v>
      </c>
      <c r="C123" s="3">
        <v>198</v>
      </c>
      <c r="D123" s="3" t="s">
        <v>376</v>
      </c>
      <c r="E123" s="3" t="s">
        <v>14</v>
      </c>
      <c r="F123" s="3" t="s">
        <v>144</v>
      </c>
      <c r="G123" s="1">
        <v>30598</v>
      </c>
      <c r="H123" s="3" t="s">
        <v>8</v>
      </c>
      <c r="I123" s="2">
        <v>88.3</v>
      </c>
      <c r="J123" s="2">
        <f t="shared" si="11"/>
        <v>194.7015</v>
      </c>
      <c r="K123" s="63">
        <v>1.3042</v>
      </c>
      <c r="L123" s="3">
        <v>170</v>
      </c>
      <c r="M123" s="100">
        <f t="shared" si="12"/>
        <v>374.85</v>
      </c>
      <c r="N123" s="80">
        <v>180</v>
      </c>
      <c r="O123" s="99">
        <f t="shared" si="13"/>
        <v>396.90000000000003</v>
      </c>
      <c r="P123" s="3">
        <v>180</v>
      </c>
      <c r="Q123" s="100">
        <f t="shared" si="14"/>
        <v>396.90000000000003</v>
      </c>
      <c r="R123" s="3"/>
      <c r="S123" s="3"/>
      <c r="T123" s="68">
        <f>L123</f>
        <v>170</v>
      </c>
      <c r="U123" s="100">
        <f t="shared" si="15"/>
        <v>374.85</v>
      </c>
      <c r="V123" s="63">
        <f t="shared" si="18"/>
        <v>221.714</v>
      </c>
      <c r="W123" s="63">
        <f t="shared" si="19"/>
        <v>488.87937000000005</v>
      </c>
      <c r="X123" s="31"/>
    </row>
    <row r="124" spans="1:24" ht="12.75">
      <c r="A124" s="30">
        <v>5</v>
      </c>
      <c r="B124" s="3">
        <v>90</v>
      </c>
      <c r="C124" s="3">
        <v>198</v>
      </c>
      <c r="D124" s="3" t="s">
        <v>215</v>
      </c>
      <c r="E124" s="3" t="s">
        <v>29</v>
      </c>
      <c r="F124" s="3" t="s">
        <v>145</v>
      </c>
      <c r="G124" s="1">
        <v>25617</v>
      </c>
      <c r="H124" s="3" t="s">
        <v>8</v>
      </c>
      <c r="I124" s="2">
        <v>89.8</v>
      </c>
      <c r="J124" s="2">
        <f t="shared" si="11"/>
        <v>198.009</v>
      </c>
      <c r="K124" s="63">
        <v>1.2921</v>
      </c>
      <c r="L124" s="3">
        <v>150</v>
      </c>
      <c r="M124" s="100">
        <f t="shared" si="12"/>
        <v>330.75</v>
      </c>
      <c r="N124" s="3">
        <v>165</v>
      </c>
      <c r="O124" s="100">
        <f t="shared" si="13"/>
        <v>363.825</v>
      </c>
      <c r="P124" s="80">
        <v>172.5</v>
      </c>
      <c r="Q124" s="99">
        <f t="shared" si="14"/>
        <v>380.3625</v>
      </c>
      <c r="R124" s="3"/>
      <c r="S124" s="3"/>
      <c r="T124" s="68">
        <f>N124</f>
        <v>165</v>
      </c>
      <c r="U124" s="100">
        <f t="shared" si="15"/>
        <v>363.825</v>
      </c>
      <c r="V124" s="63">
        <f t="shared" si="18"/>
        <v>213.19650000000001</v>
      </c>
      <c r="W124" s="63">
        <f t="shared" si="19"/>
        <v>470.0982825</v>
      </c>
      <c r="X124" s="31"/>
    </row>
    <row r="125" spans="1:24" ht="12.75">
      <c r="A125" s="30">
        <v>6</v>
      </c>
      <c r="B125" s="3">
        <v>90</v>
      </c>
      <c r="C125" s="3">
        <v>198</v>
      </c>
      <c r="D125" s="3" t="s">
        <v>377</v>
      </c>
      <c r="E125" s="3" t="s">
        <v>5</v>
      </c>
      <c r="F125" s="3" t="s">
        <v>144</v>
      </c>
      <c r="G125" s="1">
        <v>28963</v>
      </c>
      <c r="H125" s="3" t="s">
        <v>8</v>
      </c>
      <c r="I125" s="2">
        <v>87</v>
      </c>
      <c r="J125" s="2">
        <f t="shared" si="11"/>
        <v>191.835</v>
      </c>
      <c r="K125" s="63">
        <v>1.3179</v>
      </c>
      <c r="L125" s="3">
        <v>150</v>
      </c>
      <c r="M125" s="100">
        <f t="shared" si="12"/>
        <v>330.75</v>
      </c>
      <c r="N125" s="3">
        <v>160</v>
      </c>
      <c r="O125" s="100">
        <f t="shared" si="13"/>
        <v>352.8</v>
      </c>
      <c r="P125" s="80">
        <v>165</v>
      </c>
      <c r="Q125" s="99">
        <f t="shared" si="14"/>
        <v>363.825</v>
      </c>
      <c r="R125" s="3"/>
      <c r="S125" s="3"/>
      <c r="T125" s="68">
        <f>N125</f>
        <v>160</v>
      </c>
      <c r="U125" s="100">
        <f t="shared" si="15"/>
        <v>352.8</v>
      </c>
      <c r="V125" s="63">
        <f t="shared" si="18"/>
        <v>210.864</v>
      </c>
      <c r="W125" s="63">
        <f t="shared" si="19"/>
        <v>464.95512</v>
      </c>
      <c r="X125" s="31"/>
    </row>
    <row r="126" spans="1:24" ht="12.75">
      <c r="A126" s="30">
        <v>7</v>
      </c>
      <c r="B126" s="3">
        <v>90</v>
      </c>
      <c r="C126" s="3">
        <v>198</v>
      </c>
      <c r="D126" s="3" t="s">
        <v>378</v>
      </c>
      <c r="E126" s="3" t="s">
        <v>5</v>
      </c>
      <c r="F126" s="3" t="s">
        <v>144</v>
      </c>
      <c r="G126" s="1">
        <v>30296</v>
      </c>
      <c r="H126" s="3" t="s">
        <v>8</v>
      </c>
      <c r="I126" s="2">
        <v>86.5</v>
      </c>
      <c r="J126" s="2">
        <f t="shared" si="11"/>
        <v>190.73250000000002</v>
      </c>
      <c r="K126" s="63">
        <v>1.3214</v>
      </c>
      <c r="L126" s="3">
        <v>137.5</v>
      </c>
      <c r="M126" s="100">
        <f t="shared" si="12"/>
        <v>303.1875</v>
      </c>
      <c r="N126" s="3">
        <v>142.5</v>
      </c>
      <c r="O126" s="100">
        <f t="shared" si="13"/>
        <v>314.21250000000003</v>
      </c>
      <c r="P126" s="3">
        <v>147.5</v>
      </c>
      <c r="Q126" s="100">
        <f t="shared" si="14"/>
        <v>325.2375</v>
      </c>
      <c r="R126" s="3"/>
      <c r="S126" s="3"/>
      <c r="T126" s="68">
        <f>P126</f>
        <v>147.5</v>
      </c>
      <c r="U126" s="100">
        <f t="shared" si="15"/>
        <v>325.2375</v>
      </c>
      <c r="V126" s="63">
        <f t="shared" si="18"/>
        <v>194.9065</v>
      </c>
      <c r="W126" s="63">
        <f t="shared" si="19"/>
        <v>429.7688325</v>
      </c>
      <c r="X126" s="31"/>
    </row>
    <row r="127" spans="1:24" ht="12.75">
      <c r="A127" s="30">
        <v>8</v>
      </c>
      <c r="B127" s="3">
        <v>90</v>
      </c>
      <c r="C127" s="3">
        <v>198</v>
      </c>
      <c r="D127" s="3" t="s">
        <v>379</v>
      </c>
      <c r="E127" s="3" t="s">
        <v>5</v>
      </c>
      <c r="F127" s="3" t="s">
        <v>144</v>
      </c>
      <c r="G127" s="1">
        <v>30791</v>
      </c>
      <c r="H127" s="3" t="s">
        <v>8</v>
      </c>
      <c r="I127" s="2">
        <v>87.4</v>
      </c>
      <c r="J127" s="2">
        <f t="shared" si="11"/>
        <v>192.717</v>
      </c>
      <c r="K127" s="63">
        <v>1.3126</v>
      </c>
      <c r="L127" s="3">
        <v>130</v>
      </c>
      <c r="M127" s="100">
        <f t="shared" si="12"/>
        <v>286.65000000000003</v>
      </c>
      <c r="N127" s="80">
        <v>140</v>
      </c>
      <c r="O127" s="99">
        <f t="shared" si="13"/>
        <v>308.7</v>
      </c>
      <c r="P127" s="3">
        <v>145</v>
      </c>
      <c r="Q127" s="100">
        <f t="shared" si="14"/>
        <v>319.725</v>
      </c>
      <c r="R127" s="3"/>
      <c r="S127" s="3"/>
      <c r="T127" s="68">
        <f>P127</f>
        <v>145</v>
      </c>
      <c r="U127" s="100">
        <f t="shared" si="15"/>
        <v>319.725</v>
      </c>
      <c r="V127" s="63">
        <f t="shared" si="18"/>
        <v>190.327</v>
      </c>
      <c r="W127" s="63">
        <f t="shared" si="19"/>
        <v>419.671035</v>
      </c>
      <c r="X127" s="31"/>
    </row>
    <row r="128" spans="1:24" ht="12.75">
      <c r="A128" s="30">
        <v>9</v>
      </c>
      <c r="B128" s="3">
        <v>90</v>
      </c>
      <c r="C128" s="3">
        <v>198</v>
      </c>
      <c r="D128" s="3" t="s">
        <v>380</v>
      </c>
      <c r="E128" s="3" t="s">
        <v>5</v>
      </c>
      <c r="F128" s="3" t="s">
        <v>144</v>
      </c>
      <c r="G128" s="1">
        <v>27843</v>
      </c>
      <c r="H128" s="3" t="s">
        <v>8</v>
      </c>
      <c r="I128" s="2">
        <v>89</v>
      </c>
      <c r="J128" s="2">
        <f t="shared" si="11"/>
        <v>196.245</v>
      </c>
      <c r="K128" s="63">
        <v>1.3001</v>
      </c>
      <c r="L128" s="80">
        <v>137.5</v>
      </c>
      <c r="M128" s="99">
        <f t="shared" si="12"/>
        <v>303.1875</v>
      </c>
      <c r="N128" s="3">
        <v>137.5</v>
      </c>
      <c r="O128" s="100">
        <f t="shared" si="13"/>
        <v>303.1875</v>
      </c>
      <c r="P128" s="3">
        <v>142.5</v>
      </c>
      <c r="Q128" s="100">
        <f t="shared" si="14"/>
        <v>314.21250000000003</v>
      </c>
      <c r="R128" s="3"/>
      <c r="S128" s="3"/>
      <c r="T128" s="68">
        <f>P128</f>
        <v>142.5</v>
      </c>
      <c r="U128" s="100">
        <f t="shared" si="15"/>
        <v>314.21250000000003</v>
      </c>
      <c r="V128" s="63">
        <f t="shared" si="18"/>
        <v>185.26425</v>
      </c>
      <c r="W128" s="63">
        <f t="shared" si="19"/>
        <v>408.50767125000004</v>
      </c>
      <c r="X128" s="31"/>
    </row>
    <row r="129" spans="1:24" ht="12.75">
      <c r="A129" s="30">
        <v>10</v>
      </c>
      <c r="B129" s="3">
        <v>90</v>
      </c>
      <c r="C129" s="3">
        <v>198</v>
      </c>
      <c r="D129" s="3" t="s">
        <v>381</v>
      </c>
      <c r="E129" s="3" t="s">
        <v>27</v>
      </c>
      <c r="F129" s="3" t="s">
        <v>144</v>
      </c>
      <c r="G129" s="1">
        <v>27979</v>
      </c>
      <c r="H129" s="3" t="s">
        <v>8</v>
      </c>
      <c r="I129" s="2">
        <v>89.9</v>
      </c>
      <c r="J129" s="2">
        <f t="shared" si="11"/>
        <v>198.22950000000003</v>
      </c>
      <c r="K129" s="63">
        <v>1.2921</v>
      </c>
      <c r="L129" s="3">
        <v>140</v>
      </c>
      <c r="M129" s="100">
        <f t="shared" si="12"/>
        <v>308.7</v>
      </c>
      <c r="N129" s="80">
        <v>150</v>
      </c>
      <c r="O129" s="99">
        <f t="shared" si="13"/>
        <v>330.75</v>
      </c>
      <c r="P129" s="80">
        <v>150</v>
      </c>
      <c r="Q129" s="99">
        <f t="shared" si="14"/>
        <v>330.75</v>
      </c>
      <c r="R129" s="3"/>
      <c r="S129" s="3"/>
      <c r="T129" s="68">
        <f>L129</f>
        <v>140</v>
      </c>
      <c r="U129" s="100">
        <f t="shared" si="15"/>
        <v>308.7</v>
      </c>
      <c r="V129" s="63">
        <f t="shared" si="18"/>
        <v>180.894</v>
      </c>
      <c r="W129" s="63">
        <f t="shared" si="19"/>
        <v>398.87127</v>
      </c>
      <c r="X129" s="31"/>
    </row>
    <row r="130" spans="1:24" ht="12.75">
      <c r="A130" s="30">
        <v>11</v>
      </c>
      <c r="B130" s="3">
        <v>90</v>
      </c>
      <c r="C130" s="3">
        <v>198</v>
      </c>
      <c r="D130" s="3" t="s">
        <v>382</v>
      </c>
      <c r="E130" s="3" t="s">
        <v>6</v>
      </c>
      <c r="F130" s="3" t="s">
        <v>144</v>
      </c>
      <c r="G130" s="1">
        <v>28270</v>
      </c>
      <c r="H130" s="3" t="s">
        <v>8</v>
      </c>
      <c r="I130" s="2">
        <v>88.4</v>
      </c>
      <c r="J130" s="2">
        <f t="shared" si="11"/>
        <v>194.92200000000003</v>
      </c>
      <c r="K130" s="63">
        <v>1.3042</v>
      </c>
      <c r="L130" s="80">
        <v>127.5</v>
      </c>
      <c r="M130" s="99">
        <f t="shared" si="12"/>
        <v>281.1375</v>
      </c>
      <c r="N130" s="3">
        <v>127.5</v>
      </c>
      <c r="O130" s="100">
        <f t="shared" si="13"/>
        <v>281.1375</v>
      </c>
      <c r="P130" s="80">
        <v>137.5</v>
      </c>
      <c r="Q130" s="99">
        <f t="shared" si="14"/>
        <v>303.1875</v>
      </c>
      <c r="R130" s="3"/>
      <c r="S130" s="3"/>
      <c r="T130" s="68">
        <f>N130</f>
        <v>127.5</v>
      </c>
      <c r="U130" s="100">
        <f t="shared" si="15"/>
        <v>281.1375</v>
      </c>
      <c r="V130" s="63">
        <f t="shared" si="18"/>
        <v>166.2855</v>
      </c>
      <c r="W130" s="63">
        <f t="shared" si="19"/>
        <v>366.65952749999997</v>
      </c>
      <c r="X130" s="31"/>
    </row>
    <row r="131" spans="1:24" ht="12.75">
      <c r="A131" s="30">
        <v>12</v>
      </c>
      <c r="B131" s="3">
        <v>90</v>
      </c>
      <c r="C131" s="3">
        <v>198</v>
      </c>
      <c r="D131" s="3" t="s">
        <v>383</v>
      </c>
      <c r="E131" s="3" t="s">
        <v>5</v>
      </c>
      <c r="F131" s="3" t="s">
        <v>144</v>
      </c>
      <c r="G131" s="1">
        <v>27539</v>
      </c>
      <c r="H131" s="3" t="s">
        <v>8</v>
      </c>
      <c r="I131" s="2">
        <v>87.1</v>
      </c>
      <c r="J131" s="2">
        <f t="shared" si="11"/>
        <v>192.0555</v>
      </c>
      <c r="K131" s="63">
        <v>1.3179</v>
      </c>
      <c r="L131" s="3">
        <v>100</v>
      </c>
      <c r="M131" s="100">
        <f t="shared" si="12"/>
        <v>220.5</v>
      </c>
      <c r="N131" s="80">
        <v>137.5</v>
      </c>
      <c r="O131" s="99">
        <f t="shared" si="13"/>
        <v>303.1875</v>
      </c>
      <c r="P131" s="80">
        <v>140</v>
      </c>
      <c r="Q131" s="99">
        <f t="shared" si="14"/>
        <v>308.7</v>
      </c>
      <c r="R131" s="3"/>
      <c r="S131" s="3"/>
      <c r="T131" s="68">
        <f>L131</f>
        <v>100</v>
      </c>
      <c r="U131" s="100">
        <f t="shared" si="15"/>
        <v>220.5</v>
      </c>
      <c r="V131" s="63">
        <f t="shared" si="18"/>
        <v>131.79000000000002</v>
      </c>
      <c r="W131" s="63">
        <f t="shared" si="19"/>
        <v>290.59695</v>
      </c>
      <c r="X131" s="31"/>
    </row>
    <row r="132" spans="1:24" ht="13.5" thickBot="1">
      <c r="A132" s="34">
        <v>1</v>
      </c>
      <c r="B132" s="4">
        <v>90</v>
      </c>
      <c r="C132" s="4">
        <v>198</v>
      </c>
      <c r="D132" s="4" t="s">
        <v>384</v>
      </c>
      <c r="E132" s="4" t="s">
        <v>5</v>
      </c>
      <c r="F132" s="4" t="s">
        <v>144</v>
      </c>
      <c r="G132" s="5">
        <v>34374</v>
      </c>
      <c r="H132" s="4" t="s">
        <v>10</v>
      </c>
      <c r="I132" s="6">
        <v>83.2</v>
      </c>
      <c r="J132" s="6">
        <f t="shared" si="11"/>
        <v>183.45600000000002</v>
      </c>
      <c r="K132" s="65">
        <v>1.4683</v>
      </c>
      <c r="L132" s="4">
        <v>120</v>
      </c>
      <c r="M132" s="103">
        <f t="shared" si="12"/>
        <v>264.6</v>
      </c>
      <c r="N132" s="4">
        <v>127.5</v>
      </c>
      <c r="O132" s="103">
        <f t="shared" si="13"/>
        <v>281.1375</v>
      </c>
      <c r="P132" s="269">
        <v>132.5</v>
      </c>
      <c r="Q132" s="105">
        <f t="shared" si="14"/>
        <v>292.1625</v>
      </c>
      <c r="R132" s="4"/>
      <c r="S132" s="4"/>
      <c r="T132" s="69">
        <f>N132</f>
        <v>127.5</v>
      </c>
      <c r="U132" s="103">
        <f t="shared" si="15"/>
        <v>281.1375</v>
      </c>
      <c r="V132" s="65">
        <f t="shared" si="18"/>
        <v>187.20825</v>
      </c>
      <c r="W132" s="65">
        <f t="shared" si="19"/>
        <v>412.79419125</v>
      </c>
      <c r="X132" s="35"/>
    </row>
    <row r="133" spans="1:24" ht="12.75">
      <c r="A133" s="161">
        <v>1</v>
      </c>
      <c r="B133" s="47">
        <v>100</v>
      </c>
      <c r="C133" s="47">
        <v>220</v>
      </c>
      <c r="D133" s="47" t="s">
        <v>385</v>
      </c>
      <c r="E133" s="47" t="s">
        <v>5</v>
      </c>
      <c r="F133" s="47" t="s">
        <v>144</v>
      </c>
      <c r="G133" s="162">
        <v>32264</v>
      </c>
      <c r="H133" s="47" t="s">
        <v>12</v>
      </c>
      <c r="I133" s="163">
        <v>96.2</v>
      </c>
      <c r="J133" s="163">
        <f t="shared" si="11"/>
        <v>212.121</v>
      </c>
      <c r="K133" s="165">
        <v>1.2441</v>
      </c>
      <c r="L133" s="47">
        <v>175</v>
      </c>
      <c r="M133" s="223">
        <f t="shared" si="12"/>
        <v>385.875</v>
      </c>
      <c r="N133" s="47">
        <v>182.5</v>
      </c>
      <c r="O133" s="223">
        <f t="shared" si="13"/>
        <v>402.4125</v>
      </c>
      <c r="P133" s="171">
        <v>0</v>
      </c>
      <c r="Q133" s="224">
        <f t="shared" si="14"/>
        <v>0</v>
      </c>
      <c r="R133" s="47"/>
      <c r="S133" s="47"/>
      <c r="T133" s="173">
        <f>N133</f>
        <v>182.5</v>
      </c>
      <c r="U133" s="223">
        <f t="shared" si="15"/>
        <v>402.4125</v>
      </c>
      <c r="V133" s="165">
        <f t="shared" si="18"/>
        <v>227.04825</v>
      </c>
      <c r="W133" s="165">
        <f t="shared" si="19"/>
        <v>500.64139125</v>
      </c>
      <c r="X133" s="172"/>
    </row>
    <row r="134" spans="1:24" ht="12.75">
      <c r="A134" s="30">
        <v>2</v>
      </c>
      <c r="B134" s="3">
        <v>100</v>
      </c>
      <c r="C134" s="3">
        <v>220</v>
      </c>
      <c r="D134" s="3" t="s">
        <v>386</v>
      </c>
      <c r="E134" s="3" t="s">
        <v>5</v>
      </c>
      <c r="F134" s="3" t="s">
        <v>144</v>
      </c>
      <c r="G134" s="1">
        <v>33313</v>
      </c>
      <c r="H134" s="3" t="s">
        <v>12</v>
      </c>
      <c r="I134" s="2">
        <v>91.8</v>
      </c>
      <c r="J134" s="2">
        <f t="shared" si="11"/>
        <v>202.419</v>
      </c>
      <c r="K134" s="63">
        <v>1.3152</v>
      </c>
      <c r="L134" s="3">
        <v>110</v>
      </c>
      <c r="M134" s="100">
        <f t="shared" si="12"/>
        <v>242.55</v>
      </c>
      <c r="N134" s="3">
        <v>115</v>
      </c>
      <c r="O134" s="100">
        <f t="shared" si="13"/>
        <v>253.57500000000002</v>
      </c>
      <c r="P134" s="78">
        <v>120</v>
      </c>
      <c r="Q134" s="99">
        <f t="shared" si="14"/>
        <v>264.6</v>
      </c>
      <c r="R134" s="3"/>
      <c r="S134" s="3"/>
      <c r="T134" s="68">
        <f>N134</f>
        <v>115</v>
      </c>
      <c r="U134" s="100">
        <f t="shared" si="15"/>
        <v>253.57500000000002</v>
      </c>
      <c r="V134" s="63">
        <f t="shared" si="18"/>
        <v>151.248</v>
      </c>
      <c r="W134" s="63">
        <f t="shared" si="19"/>
        <v>333.50184</v>
      </c>
      <c r="X134" s="31"/>
    </row>
    <row r="135" spans="1:24" ht="12.75">
      <c r="A135" s="30">
        <v>1</v>
      </c>
      <c r="B135" s="3">
        <v>100</v>
      </c>
      <c r="C135" s="3">
        <v>220</v>
      </c>
      <c r="D135" s="3" t="s">
        <v>387</v>
      </c>
      <c r="E135" s="3" t="s">
        <v>7</v>
      </c>
      <c r="F135" s="3" t="s">
        <v>144</v>
      </c>
      <c r="G135" s="1">
        <v>25868</v>
      </c>
      <c r="H135" s="3" t="s">
        <v>25</v>
      </c>
      <c r="I135" s="2">
        <v>92.2</v>
      </c>
      <c r="J135" s="2">
        <f t="shared" si="11"/>
        <v>203.30100000000002</v>
      </c>
      <c r="K135" s="63">
        <v>1.2734</v>
      </c>
      <c r="L135" s="3">
        <v>180</v>
      </c>
      <c r="M135" s="100">
        <f t="shared" si="12"/>
        <v>396.90000000000003</v>
      </c>
      <c r="N135" s="78">
        <v>187.5</v>
      </c>
      <c r="O135" s="99">
        <f t="shared" si="13"/>
        <v>413.4375</v>
      </c>
      <c r="P135" s="3">
        <v>187.5</v>
      </c>
      <c r="Q135" s="100">
        <f t="shared" si="14"/>
        <v>413.4375</v>
      </c>
      <c r="R135" s="3"/>
      <c r="S135" s="3"/>
      <c r="T135" s="68">
        <f>P135</f>
        <v>187.5</v>
      </c>
      <c r="U135" s="100">
        <f t="shared" si="15"/>
        <v>413.4375</v>
      </c>
      <c r="V135" s="63">
        <f t="shared" si="18"/>
        <v>238.76250000000002</v>
      </c>
      <c r="W135" s="63">
        <f t="shared" si="19"/>
        <v>526.4713125000001</v>
      </c>
      <c r="X135" s="31"/>
    </row>
    <row r="136" spans="1:24" ht="12.75">
      <c r="A136" s="30">
        <v>2</v>
      </c>
      <c r="B136" s="3">
        <v>100</v>
      </c>
      <c r="C136" s="3">
        <v>220</v>
      </c>
      <c r="D136" s="3" t="s">
        <v>388</v>
      </c>
      <c r="E136" s="3" t="s">
        <v>6</v>
      </c>
      <c r="F136" s="3" t="s">
        <v>144</v>
      </c>
      <c r="G136" s="1">
        <v>24463</v>
      </c>
      <c r="H136" s="3" t="s">
        <v>25</v>
      </c>
      <c r="I136" s="2">
        <v>91.8</v>
      </c>
      <c r="J136" s="2">
        <f aca="true" t="shared" si="20" ref="J136:J199">I136*2.205</f>
        <v>202.419</v>
      </c>
      <c r="K136" s="63">
        <v>1.3165</v>
      </c>
      <c r="L136" s="3">
        <v>165</v>
      </c>
      <c r="M136" s="100">
        <f aca="true" t="shared" si="21" ref="M136:M199">L136*2.205</f>
        <v>363.825</v>
      </c>
      <c r="N136" s="3">
        <v>170</v>
      </c>
      <c r="O136" s="100">
        <f aca="true" t="shared" si="22" ref="O136:O199">N136*2.205</f>
        <v>374.85</v>
      </c>
      <c r="P136" s="3">
        <v>175</v>
      </c>
      <c r="Q136" s="100">
        <f aca="true" t="shared" si="23" ref="Q136:Q199">P136*2.205</f>
        <v>385.875</v>
      </c>
      <c r="R136" s="3"/>
      <c r="S136" s="3"/>
      <c r="T136" s="68">
        <f>P136</f>
        <v>175</v>
      </c>
      <c r="U136" s="100">
        <f aca="true" t="shared" si="24" ref="U136:U199">T136*2.205</f>
        <v>385.875</v>
      </c>
      <c r="V136" s="63">
        <f t="shared" si="18"/>
        <v>230.3875</v>
      </c>
      <c r="W136" s="63">
        <f t="shared" si="19"/>
        <v>508.0044375</v>
      </c>
      <c r="X136" s="31"/>
    </row>
    <row r="137" spans="1:24" ht="12.75">
      <c r="A137" s="30">
        <v>3</v>
      </c>
      <c r="B137" s="3">
        <v>100</v>
      </c>
      <c r="C137" s="3">
        <v>220</v>
      </c>
      <c r="D137" s="3" t="s">
        <v>389</v>
      </c>
      <c r="E137" s="3" t="s">
        <v>42</v>
      </c>
      <c r="F137" s="3" t="s">
        <v>144</v>
      </c>
      <c r="G137" s="1">
        <v>25385</v>
      </c>
      <c r="H137" s="3" t="s">
        <v>25</v>
      </c>
      <c r="I137" s="2">
        <v>97.3</v>
      </c>
      <c r="J137" s="2">
        <f t="shared" si="20"/>
        <v>214.5465</v>
      </c>
      <c r="K137" s="63">
        <v>1.2466</v>
      </c>
      <c r="L137" s="3">
        <v>165</v>
      </c>
      <c r="M137" s="100">
        <f t="shared" si="21"/>
        <v>363.825</v>
      </c>
      <c r="N137" s="3">
        <v>175</v>
      </c>
      <c r="O137" s="100">
        <f t="shared" si="22"/>
        <v>385.875</v>
      </c>
      <c r="P137" s="78">
        <v>177.5</v>
      </c>
      <c r="Q137" s="99">
        <f t="shared" si="23"/>
        <v>391.3875</v>
      </c>
      <c r="R137" s="3"/>
      <c r="S137" s="3"/>
      <c r="T137" s="68">
        <f>N137</f>
        <v>175</v>
      </c>
      <c r="U137" s="100">
        <f t="shared" si="24"/>
        <v>385.875</v>
      </c>
      <c r="V137" s="63">
        <f t="shared" si="18"/>
        <v>218.155</v>
      </c>
      <c r="W137" s="63">
        <f t="shared" si="19"/>
        <v>481.031775</v>
      </c>
      <c r="X137" s="31"/>
    </row>
    <row r="138" spans="1:24" ht="12.75">
      <c r="A138" s="30">
        <v>4</v>
      </c>
      <c r="B138" s="3">
        <v>100</v>
      </c>
      <c r="C138" s="3">
        <v>220</v>
      </c>
      <c r="D138" s="3" t="s">
        <v>390</v>
      </c>
      <c r="E138" s="3" t="s">
        <v>5</v>
      </c>
      <c r="F138" s="3" t="s">
        <v>144</v>
      </c>
      <c r="G138" s="1">
        <v>24758</v>
      </c>
      <c r="H138" s="3" t="s">
        <v>25</v>
      </c>
      <c r="I138" s="2">
        <v>96.4</v>
      </c>
      <c r="J138" s="2">
        <f t="shared" si="20"/>
        <v>212.562</v>
      </c>
      <c r="K138" s="63">
        <v>1.2635</v>
      </c>
      <c r="L138" s="3">
        <v>170</v>
      </c>
      <c r="M138" s="100">
        <f t="shared" si="21"/>
        <v>374.85</v>
      </c>
      <c r="N138" s="78">
        <v>175</v>
      </c>
      <c r="O138" s="99">
        <f t="shared" si="22"/>
        <v>385.875</v>
      </c>
      <c r="P138" s="78">
        <v>175</v>
      </c>
      <c r="Q138" s="99">
        <f t="shared" si="23"/>
        <v>385.875</v>
      </c>
      <c r="R138" s="3"/>
      <c r="S138" s="3"/>
      <c r="T138" s="68">
        <f>L138</f>
        <v>170</v>
      </c>
      <c r="U138" s="100">
        <f t="shared" si="24"/>
        <v>374.85</v>
      </c>
      <c r="V138" s="63">
        <f t="shared" si="18"/>
        <v>214.79500000000002</v>
      </c>
      <c r="W138" s="63">
        <f t="shared" si="19"/>
        <v>473.62297500000005</v>
      </c>
      <c r="X138" s="31"/>
    </row>
    <row r="139" spans="1:24" ht="12.75">
      <c r="A139" s="30">
        <v>5</v>
      </c>
      <c r="B139" s="3">
        <v>100</v>
      </c>
      <c r="C139" s="3">
        <v>220</v>
      </c>
      <c r="D139" s="3" t="s">
        <v>391</v>
      </c>
      <c r="E139" s="3" t="s">
        <v>5</v>
      </c>
      <c r="F139" s="3" t="s">
        <v>144</v>
      </c>
      <c r="G139" s="1">
        <v>25249</v>
      </c>
      <c r="H139" s="3" t="s">
        <v>25</v>
      </c>
      <c r="I139" s="2">
        <v>97.5</v>
      </c>
      <c r="J139" s="2">
        <f t="shared" si="20"/>
        <v>214.9875</v>
      </c>
      <c r="K139" s="63">
        <v>1.2466</v>
      </c>
      <c r="L139" s="3">
        <v>162.5</v>
      </c>
      <c r="M139" s="100">
        <f t="shared" si="21"/>
        <v>358.3125</v>
      </c>
      <c r="N139" s="3">
        <v>167.5</v>
      </c>
      <c r="O139" s="100">
        <f t="shared" si="22"/>
        <v>369.33750000000003</v>
      </c>
      <c r="P139" s="78">
        <v>170</v>
      </c>
      <c r="Q139" s="99">
        <f t="shared" si="23"/>
        <v>374.85</v>
      </c>
      <c r="R139" s="3"/>
      <c r="S139" s="3"/>
      <c r="T139" s="68">
        <f>N139</f>
        <v>167.5</v>
      </c>
      <c r="U139" s="100">
        <f t="shared" si="24"/>
        <v>369.33750000000003</v>
      </c>
      <c r="V139" s="63">
        <f t="shared" si="18"/>
        <v>208.8055</v>
      </c>
      <c r="W139" s="63">
        <f t="shared" si="19"/>
        <v>460.4161275</v>
      </c>
      <c r="X139" s="31"/>
    </row>
    <row r="140" spans="1:24" ht="12.75">
      <c r="A140" s="30">
        <v>6</v>
      </c>
      <c r="B140" s="3">
        <v>100</v>
      </c>
      <c r="C140" s="3">
        <v>220</v>
      </c>
      <c r="D140" s="3" t="s">
        <v>392</v>
      </c>
      <c r="E140" s="3" t="s">
        <v>6</v>
      </c>
      <c r="F140" s="3" t="s">
        <v>144</v>
      </c>
      <c r="G140" s="1">
        <v>25706</v>
      </c>
      <c r="H140" s="3" t="s">
        <v>25</v>
      </c>
      <c r="I140" s="2">
        <v>98.5</v>
      </c>
      <c r="J140" s="2">
        <f t="shared" si="20"/>
        <v>217.1925</v>
      </c>
      <c r="K140" s="63">
        <v>1.2339</v>
      </c>
      <c r="L140" s="3">
        <v>150</v>
      </c>
      <c r="M140" s="100">
        <f t="shared" si="21"/>
        <v>330.75</v>
      </c>
      <c r="N140" s="3">
        <v>162.5</v>
      </c>
      <c r="O140" s="100">
        <f t="shared" si="22"/>
        <v>358.3125</v>
      </c>
      <c r="P140" s="3">
        <v>167.5</v>
      </c>
      <c r="Q140" s="100">
        <f t="shared" si="23"/>
        <v>369.33750000000003</v>
      </c>
      <c r="R140" s="3"/>
      <c r="S140" s="3"/>
      <c r="T140" s="68">
        <f>P140</f>
        <v>167.5</v>
      </c>
      <c r="U140" s="100">
        <f t="shared" si="24"/>
        <v>369.33750000000003</v>
      </c>
      <c r="V140" s="63">
        <f t="shared" si="18"/>
        <v>206.67825</v>
      </c>
      <c r="W140" s="63">
        <f t="shared" si="19"/>
        <v>455.72554125000005</v>
      </c>
      <c r="X140" s="31"/>
    </row>
    <row r="141" spans="1:24" ht="12.75">
      <c r="A141" s="30">
        <v>7</v>
      </c>
      <c r="B141" s="3">
        <v>100</v>
      </c>
      <c r="C141" s="3">
        <v>220</v>
      </c>
      <c r="D141" s="3" t="s">
        <v>393</v>
      </c>
      <c r="E141" s="3" t="s">
        <v>5</v>
      </c>
      <c r="F141" s="3" t="s">
        <v>144</v>
      </c>
      <c r="G141" s="1">
        <v>25272</v>
      </c>
      <c r="H141" s="3" t="s">
        <v>25</v>
      </c>
      <c r="I141" s="2">
        <v>99.3</v>
      </c>
      <c r="J141" s="2">
        <f t="shared" si="20"/>
        <v>218.9565</v>
      </c>
      <c r="K141" s="63">
        <v>1.2359</v>
      </c>
      <c r="L141" s="3">
        <v>142.5</v>
      </c>
      <c r="M141" s="100">
        <f t="shared" si="21"/>
        <v>314.21250000000003</v>
      </c>
      <c r="N141" s="3">
        <v>150</v>
      </c>
      <c r="O141" s="100">
        <f t="shared" si="22"/>
        <v>330.75</v>
      </c>
      <c r="P141" s="3">
        <v>155</v>
      </c>
      <c r="Q141" s="100">
        <f t="shared" si="23"/>
        <v>341.77500000000003</v>
      </c>
      <c r="R141" s="3"/>
      <c r="S141" s="3"/>
      <c r="T141" s="68">
        <f>P141</f>
        <v>155</v>
      </c>
      <c r="U141" s="100">
        <f t="shared" si="24"/>
        <v>341.77500000000003</v>
      </c>
      <c r="V141" s="63">
        <f t="shared" si="18"/>
        <v>191.5645</v>
      </c>
      <c r="W141" s="63">
        <f t="shared" si="19"/>
        <v>422.39972250000005</v>
      </c>
      <c r="X141" s="31"/>
    </row>
    <row r="142" spans="1:24" ht="12.75">
      <c r="A142" s="30">
        <v>1</v>
      </c>
      <c r="B142" s="3">
        <v>100</v>
      </c>
      <c r="C142" s="3">
        <v>220</v>
      </c>
      <c r="D142" s="3" t="s">
        <v>394</v>
      </c>
      <c r="E142" s="3" t="s">
        <v>42</v>
      </c>
      <c r="F142" s="3" t="s">
        <v>144</v>
      </c>
      <c r="G142" s="1">
        <v>23745</v>
      </c>
      <c r="H142" s="3" t="s">
        <v>26</v>
      </c>
      <c r="I142" s="2">
        <v>94.8</v>
      </c>
      <c r="J142" s="2">
        <f t="shared" si="20"/>
        <v>209.034</v>
      </c>
      <c r="K142" s="63">
        <v>1.3398</v>
      </c>
      <c r="L142" s="3">
        <v>165</v>
      </c>
      <c r="M142" s="100">
        <f t="shared" si="21"/>
        <v>363.825</v>
      </c>
      <c r="N142" s="78">
        <v>175</v>
      </c>
      <c r="O142" s="99">
        <f t="shared" si="22"/>
        <v>385.875</v>
      </c>
      <c r="P142" s="78">
        <v>175</v>
      </c>
      <c r="Q142" s="99">
        <f t="shared" si="23"/>
        <v>385.875</v>
      </c>
      <c r="R142" s="3"/>
      <c r="S142" s="3"/>
      <c r="T142" s="68">
        <f>L142</f>
        <v>165</v>
      </c>
      <c r="U142" s="100">
        <f t="shared" si="24"/>
        <v>363.825</v>
      </c>
      <c r="V142" s="63">
        <f t="shared" si="18"/>
        <v>221.067</v>
      </c>
      <c r="W142" s="63">
        <f t="shared" si="19"/>
        <v>487.452735</v>
      </c>
      <c r="X142" s="31"/>
    </row>
    <row r="143" spans="1:24" ht="12.75">
      <c r="A143" s="30">
        <v>2</v>
      </c>
      <c r="B143" s="3">
        <v>100</v>
      </c>
      <c r="C143" s="3">
        <v>220</v>
      </c>
      <c r="D143" s="3" t="s">
        <v>395</v>
      </c>
      <c r="E143" s="3" t="s">
        <v>5</v>
      </c>
      <c r="F143" s="3" t="s">
        <v>144</v>
      </c>
      <c r="G143" s="1">
        <v>24335</v>
      </c>
      <c r="H143" s="3" t="s">
        <v>26</v>
      </c>
      <c r="I143" s="2">
        <v>97.6</v>
      </c>
      <c r="J143" s="2">
        <f t="shared" si="20"/>
        <v>215.208</v>
      </c>
      <c r="K143" s="63">
        <v>1.2948</v>
      </c>
      <c r="L143" s="78">
        <v>145</v>
      </c>
      <c r="M143" s="99">
        <f t="shared" si="21"/>
        <v>319.725</v>
      </c>
      <c r="N143" s="3">
        <v>145</v>
      </c>
      <c r="O143" s="100">
        <f t="shared" si="22"/>
        <v>319.725</v>
      </c>
      <c r="P143" s="78">
        <v>162.5</v>
      </c>
      <c r="Q143" s="99">
        <f t="shared" si="23"/>
        <v>358.3125</v>
      </c>
      <c r="R143" s="3"/>
      <c r="S143" s="3"/>
      <c r="T143" s="68">
        <f>N143</f>
        <v>145</v>
      </c>
      <c r="U143" s="100">
        <f t="shared" si="24"/>
        <v>319.725</v>
      </c>
      <c r="V143" s="63">
        <f t="shared" si="18"/>
        <v>187.74599999999998</v>
      </c>
      <c r="W143" s="63">
        <f t="shared" si="19"/>
        <v>413.97993</v>
      </c>
      <c r="X143" s="31"/>
    </row>
    <row r="144" spans="1:24" ht="12.75">
      <c r="A144" s="30">
        <v>1</v>
      </c>
      <c r="B144" s="3">
        <v>100</v>
      </c>
      <c r="C144" s="3">
        <v>220</v>
      </c>
      <c r="D144" s="3" t="s">
        <v>396</v>
      </c>
      <c r="E144" s="3" t="s">
        <v>5</v>
      </c>
      <c r="F144" s="3" t="s">
        <v>144</v>
      </c>
      <c r="G144" s="1">
        <v>21383</v>
      </c>
      <c r="H144" s="3" t="s">
        <v>33</v>
      </c>
      <c r="I144" s="2">
        <v>96.1</v>
      </c>
      <c r="J144" s="2">
        <f t="shared" si="20"/>
        <v>211.9005</v>
      </c>
      <c r="K144" s="63">
        <v>1.5936</v>
      </c>
      <c r="L144" s="3">
        <v>137.5</v>
      </c>
      <c r="M144" s="100">
        <f t="shared" si="21"/>
        <v>303.1875</v>
      </c>
      <c r="N144" s="3">
        <v>142.5</v>
      </c>
      <c r="O144" s="100">
        <f t="shared" si="22"/>
        <v>314.21250000000003</v>
      </c>
      <c r="P144" s="3">
        <v>147.5</v>
      </c>
      <c r="Q144" s="100">
        <f t="shared" si="23"/>
        <v>325.2375</v>
      </c>
      <c r="R144" s="3"/>
      <c r="S144" s="3"/>
      <c r="T144" s="68">
        <f>P144</f>
        <v>147.5</v>
      </c>
      <c r="U144" s="100">
        <f t="shared" si="24"/>
        <v>325.2375</v>
      </c>
      <c r="V144" s="63">
        <f t="shared" si="18"/>
        <v>235.05599999999998</v>
      </c>
      <c r="W144" s="63">
        <f t="shared" si="19"/>
        <v>518.29848</v>
      </c>
      <c r="X144" s="31"/>
    </row>
    <row r="145" spans="1:24" ht="12.75">
      <c r="A145" s="30">
        <v>2</v>
      </c>
      <c r="B145" s="3">
        <v>100</v>
      </c>
      <c r="C145" s="3">
        <v>220</v>
      </c>
      <c r="D145" s="3" t="s">
        <v>397</v>
      </c>
      <c r="E145" s="3" t="s">
        <v>5</v>
      </c>
      <c r="F145" s="3" t="s">
        <v>144</v>
      </c>
      <c r="G145" s="1">
        <v>20974</v>
      </c>
      <c r="H145" s="3" t="s">
        <v>33</v>
      </c>
      <c r="I145" s="2">
        <v>99.4</v>
      </c>
      <c r="J145" s="2">
        <f t="shared" si="20"/>
        <v>219.17700000000002</v>
      </c>
      <c r="K145" s="63">
        <v>1.6291</v>
      </c>
      <c r="L145" s="3">
        <v>142.5</v>
      </c>
      <c r="M145" s="100">
        <f t="shared" si="21"/>
        <v>314.21250000000003</v>
      </c>
      <c r="N145" s="78">
        <v>147.5</v>
      </c>
      <c r="O145" s="99">
        <f t="shared" si="22"/>
        <v>325.2375</v>
      </c>
      <c r="P145" s="78">
        <v>147.5</v>
      </c>
      <c r="Q145" s="99">
        <f t="shared" si="23"/>
        <v>325.2375</v>
      </c>
      <c r="R145" s="3"/>
      <c r="S145" s="3"/>
      <c r="T145" s="68">
        <f>L145</f>
        <v>142.5</v>
      </c>
      <c r="U145" s="100">
        <f t="shared" si="24"/>
        <v>314.21250000000003</v>
      </c>
      <c r="V145" s="63">
        <f t="shared" si="18"/>
        <v>232.14675</v>
      </c>
      <c r="W145" s="63">
        <f t="shared" si="19"/>
        <v>511.88358375000007</v>
      </c>
      <c r="X145" s="31"/>
    </row>
    <row r="146" spans="1:24" ht="12.75">
      <c r="A146" s="30">
        <v>1</v>
      </c>
      <c r="B146" s="3">
        <v>100</v>
      </c>
      <c r="C146" s="3">
        <v>220</v>
      </c>
      <c r="D146" s="3" t="s">
        <v>398</v>
      </c>
      <c r="E146" s="3" t="s">
        <v>5</v>
      </c>
      <c r="F146" s="3" t="s">
        <v>144</v>
      </c>
      <c r="G146" s="1">
        <v>20305</v>
      </c>
      <c r="H146" s="3" t="s">
        <v>23</v>
      </c>
      <c r="I146" s="2">
        <v>95.2</v>
      </c>
      <c r="J146" s="2">
        <f t="shared" si="20"/>
        <v>209.91600000000003</v>
      </c>
      <c r="K146" s="63">
        <v>1.7875</v>
      </c>
      <c r="L146" s="3">
        <v>125</v>
      </c>
      <c r="M146" s="100">
        <f t="shared" si="21"/>
        <v>275.625</v>
      </c>
      <c r="N146" s="3">
        <v>130</v>
      </c>
      <c r="O146" s="100">
        <f t="shared" si="22"/>
        <v>286.65000000000003</v>
      </c>
      <c r="P146" s="78">
        <v>140</v>
      </c>
      <c r="Q146" s="99">
        <f t="shared" si="23"/>
        <v>308.7</v>
      </c>
      <c r="R146" s="3"/>
      <c r="S146" s="3"/>
      <c r="T146" s="68">
        <f>N146</f>
        <v>130</v>
      </c>
      <c r="U146" s="100">
        <f t="shared" si="24"/>
        <v>286.65000000000003</v>
      </c>
      <c r="V146" s="63">
        <f t="shared" si="18"/>
        <v>232.375</v>
      </c>
      <c r="W146" s="63">
        <f t="shared" si="19"/>
        <v>512.386875</v>
      </c>
      <c r="X146" s="31"/>
    </row>
    <row r="147" spans="1:24" ht="12.75">
      <c r="A147" s="30">
        <v>1</v>
      </c>
      <c r="B147" s="3">
        <v>100</v>
      </c>
      <c r="C147" s="3">
        <v>220</v>
      </c>
      <c r="D147" s="3" t="s">
        <v>216</v>
      </c>
      <c r="E147" s="3" t="s">
        <v>7</v>
      </c>
      <c r="F147" s="3" t="s">
        <v>144</v>
      </c>
      <c r="G147" s="1">
        <v>15141</v>
      </c>
      <c r="H147" s="3" t="s">
        <v>31</v>
      </c>
      <c r="I147" s="2">
        <v>95.9</v>
      </c>
      <c r="J147" s="2">
        <f t="shared" si="20"/>
        <v>211.45950000000002</v>
      </c>
      <c r="K147" s="63">
        <v>2.5716</v>
      </c>
      <c r="L147" s="3">
        <v>105</v>
      </c>
      <c r="M147" s="100">
        <f t="shared" si="21"/>
        <v>231.525</v>
      </c>
      <c r="N147" s="3">
        <v>110</v>
      </c>
      <c r="O147" s="100">
        <f t="shared" si="22"/>
        <v>242.55</v>
      </c>
      <c r="P147" s="78">
        <v>112.5</v>
      </c>
      <c r="Q147" s="99">
        <f t="shared" si="23"/>
        <v>248.0625</v>
      </c>
      <c r="R147" s="3"/>
      <c r="S147" s="3"/>
      <c r="T147" s="68">
        <f>N147</f>
        <v>110</v>
      </c>
      <c r="U147" s="100">
        <f t="shared" si="24"/>
        <v>242.55</v>
      </c>
      <c r="V147" s="63">
        <f t="shared" si="18"/>
        <v>282.87600000000003</v>
      </c>
      <c r="W147" s="63">
        <f t="shared" si="19"/>
        <v>623.74158</v>
      </c>
      <c r="X147" s="31"/>
    </row>
    <row r="148" spans="1:24" ht="12.75">
      <c r="A148" s="30">
        <v>1</v>
      </c>
      <c r="B148" s="3">
        <v>100</v>
      </c>
      <c r="C148" s="3">
        <v>220</v>
      </c>
      <c r="D148" s="3" t="s">
        <v>399</v>
      </c>
      <c r="E148" s="3" t="s">
        <v>65</v>
      </c>
      <c r="F148" s="3" t="s">
        <v>144</v>
      </c>
      <c r="G148" s="1">
        <v>29972</v>
      </c>
      <c r="H148" s="3" t="s">
        <v>8</v>
      </c>
      <c r="I148" s="2">
        <v>98.1</v>
      </c>
      <c r="J148" s="2">
        <f t="shared" si="20"/>
        <v>216.3105</v>
      </c>
      <c r="K148" s="63">
        <v>1.2328</v>
      </c>
      <c r="L148" s="3">
        <v>190</v>
      </c>
      <c r="M148" s="100">
        <f t="shared" si="21"/>
        <v>418.95</v>
      </c>
      <c r="N148" s="3">
        <v>195</v>
      </c>
      <c r="O148" s="100">
        <f t="shared" si="22"/>
        <v>429.975</v>
      </c>
      <c r="P148" s="78">
        <v>200</v>
      </c>
      <c r="Q148" s="99">
        <f t="shared" si="23"/>
        <v>441</v>
      </c>
      <c r="R148" s="3"/>
      <c r="S148" s="3"/>
      <c r="T148" s="68">
        <v>195</v>
      </c>
      <c r="U148" s="100">
        <f t="shared" si="24"/>
        <v>429.975</v>
      </c>
      <c r="V148" s="63">
        <f aca="true" t="shared" si="25" ref="V148:V179">T148*K148</f>
        <v>240.396</v>
      </c>
      <c r="W148" s="63">
        <f aca="true" t="shared" si="26" ref="W148:W179">U148*K148</f>
        <v>530.07318</v>
      </c>
      <c r="X148" s="31"/>
    </row>
    <row r="149" spans="1:24" ht="12.75">
      <c r="A149" s="30">
        <v>2</v>
      </c>
      <c r="B149" s="3">
        <v>100</v>
      </c>
      <c r="C149" s="3">
        <v>220</v>
      </c>
      <c r="D149" s="3" t="s">
        <v>400</v>
      </c>
      <c r="E149" s="3" t="s">
        <v>14</v>
      </c>
      <c r="F149" s="3" t="s">
        <v>144</v>
      </c>
      <c r="G149" s="1">
        <v>30237</v>
      </c>
      <c r="H149" s="3" t="s">
        <v>8</v>
      </c>
      <c r="I149" s="2">
        <v>99.7</v>
      </c>
      <c r="J149" s="2">
        <f t="shared" si="20"/>
        <v>219.8385</v>
      </c>
      <c r="K149" s="63">
        <v>1.2225</v>
      </c>
      <c r="L149" s="3">
        <v>187.5</v>
      </c>
      <c r="M149" s="100">
        <f t="shared" si="21"/>
        <v>413.4375</v>
      </c>
      <c r="N149" s="3">
        <v>192.5</v>
      </c>
      <c r="O149" s="100">
        <f t="shared" si="22"/>
        <v>424.46250000000003</v>
      </c>
      <c r="P149" s="78">
        <v>201</v>
      </c>
      <c r="Q149" s="99">
        <f t="shared" si="23"/>
        <v>443.20500000000004</v>
      </c>
      <c r="R149" s="3"/>
      <c r="S149" s="3"/>
      <c r="T149" s="68">
        <f>N149</f>
        <v>192.5</v>
      </c>
      <c r="U149" s="100">
        <f t="shared" si="24"/>
        <v>424.46250000000003</v>
      </c>
      <c r="V149" s="63">
        <f t="shared" si="25"/>
        <v>235.33124999999998</v>
      </c>
      <c r="W149" s="63">
        <f t="shared" si="26"/>
        <v>518.90540625</v>
      </c>
      <c r="X149" s="31"/>
    </row>
    <row r="150" spans="1:24" ht="12.75">
      <c r="A150" s="30">
        <v>3</v>
      </c>
      <c r="B150" s="3">
        <v>100</v>
      </c>
      <c r="C150" s="3">
        <v>220</v>
      </c>
      <c r="D150" s="3" t="s">
        <v>401</v>
      </c>
      <c r="E150" s="3" t="s">
        <v>6</v>
      </c>
      <c r="F150" s="3" t="s">
        <v>144</v>
      </c>
      <c r="G150" s="1">
        <v>28786</v>
      </c>
      <c r="H150" s="3" t="s">
        <v>8</v>
      </c>
      <c r="I150" s="2">
        <v>92.9</v>
      </c>
      <c r="J150" s="2">
        <f t="shared" si="20"/>
        <v>204.8445</v>
      </c>
      <c r="K150" s="63">
        <v>1.2663</v>
      </c>
      <c r="L150" s="3">
        <v>180</v>
      </c>
      <c r="M150" s="100">
        <f t="shared" si="21"/>
        <v>396.90000000000003</v>
      </c>
      <c r="N150" s="3">
        <v>190</v>
      </c>
      <c r="O150" s="100">
        <f t="shared" si="22"/>
        <v>418.95</v>
      </c>
      <c r="P150" s="78">
        <v>197.5</v>
      </c>
      <c r="Q150" s="99">
        <f t="shared" si="23"/>
        <v>435.4875</v>
      </c>
      <c r="R150" s="3"/>
      <c r="S150" s="3"/>
      <c r="T150" s="68">
        <f>N150</f>
        <v>190</v>
      </c>
      <c r="U150" s="100">
        <f t="shared" si="24"/>
        <v>418.95</v>
      </c>
      <c r="V150" s="63">
        <f t="shared" si="25"/>
        <v>240.597</v>
      </c>
      <c r="W150" s="63">
        <f t="shared" si="26"/>
        <v>530.516385</v>
      </c>
      <c r="X150" s="31"/>
    </row>
    <row r="151" spans="1:24" ht="12.75">
      <c r="A151" s="30">
        <v>4</v>
      </c>
      <c r="B151" s="3">
        <v>100</v>
      </c>
      <c r="C151" s="3">
        <v>220</v>
      </c>
      <c r="D151" s="3" t="s">
        <v>218</v>
      </c>
      <c r="E151" s="3" t="s">
        <v>14</v>
      </c>
      <c r="F151" s="3" t="s">
        <v>144</v>
      </c>
      <c r="G151" s="1">
        <v>31589</v>
      </c>
      <c r="H151" s="3" t="s">
        <v>8</v>
      </c>
      <c r="I151" s="2">
        <v>98.9</v>
      </c>
      <c r="J151" s="2">
        <f t="shared" si="20"/>
        <v>218.07450000000003</v>
      </c>
      <c r="K151" s="63">
        <v>1.2275</v>
      </c>
      <c r="L151" s="3">
        <v>177.5</v>
      </c>
      <c r="M151" s="100">
        <f t="shared" si="21"/>
        <v>391.3875</v>
      </c>
      <c r="N151" s="3">
        <v>187.5</v>
      </c>
      <c r="O151" s="100">
        <f t="shared" si="22"/>
        <v>413.4375</v>
      </c>
      <c r="P151" s="3">
        <v>190</v>
      </c>
      <c r="Q151" s="100">
        <f t="shared" si="23"/>
        <v>418.95</v>
      </c>
      <c r="R151" s="78">
        <v>202.5</v>
      </c>
      <c r="S151" s="99">
        <f>R151*2.205</f>
        <v>446.5125</v>
      </c>
      <c r="T151" s="68">
        <f>P151</f>
        <v>190</v>
      </c>
      <c r="U151" s="100">
        <f t="shared" si="24"/>
        <v>418.95</v>
      </c>
      <c r="V151" s="63">
        <f t="shared" si="25"/>
        <v>233.225</v>
      </c>
      <c r="W151" s="63">
        <f t="shared" si="26"/>
        <v>514.261125</v>
      </c>
      <c r="X151" s="31"/>
    </row>
    <row r="152" spans="1:24" ht="12.75">
      <c r="A152" s="30">
        <v>5</v>
      </c>
      <c r="B152" s="3">
        <v>100</v>
      </c>
      <c r="C152" s="3">
        <v>220</v>
      </c>
      <c r="D152" s="3" t="s">
        <v>387</v>
      </c>
      <c r="E152" s="3" t="s">
        <v>7</v>
      </c>
      <c r="F152" s="3" t="s">
        <v>144</v>
      </c>
      <c r="G152" s="1">
        <v>25868</v>
      </c>
      <c r="H152" s="3" t="s">
        <v>8</v>
      </c>
      <c r="I152" s="2">
        <v>92.2</v>
      </c>
      <c r="J152" s="2">
        <f t="shared" si="20"/>
        <v>203.30100000000002</v>
      </c>
      <c r="K152" s="63">
        <v>1.2734</v>
      </c>
      <c r="L152" s="3">
        <v>180</v>
      </c>
      <c r="M152" s="100">
        <f t="shared" si="21"/>
        <v>396.90000000000003</v>
      </c>
      <c r="N152" s="78">
        <v>187.5</v>
      </c>
      <c r="O152" s="99">
        <f t="shared" si="22"/>
        <v>413.4375</v>
      </c>
      <c r="P152" s="3">
        <v>187.5</v>
      </c>
      <c r="Q152" s="100">
        <f t="shared" si="23"/>
        <v>413.4375</v>
      </c>
      <c r="R152" s="3"/>
      <c r="S152" s="3"/>
      <c r="T152" s="68">
        <f>P152</f>
        <v>187.5</v>
      </c>
      <c r="U152" s="100">
        <f t="shared" si="24"/>
        <v>413.4375</v>
      </c>
      <c r="V152" s="63">
        <f t="shared" si="25"/>
        <v>238.76250000000002</v>
      </c>
      <c r="W152" s="63">
        <f t="shared" si="26"/>
        <v>526.4713125000001</v>
      </c>
      <c r="X152" s="31"/>
    </row>
    <row r="153" spans="1:24" ht="12.75">
      <c r="A153" s="30">
        <v>6</v>
      </c>
      <c r="B153" s="3">
        <v>100</v>
      </c>
      <c r="C153" s="3">
        <v>220</v>
      </c>
      <c r="D153" s="3" t="s">
        <v>402</v>
      </c>
      <c r="E153" s="3" t="s">
        <v>6</v>
      </c>
      <c r="F153" s="3" t="s">
        <v>144</v>
      </c>
      <c r="G153" s="1">
        <v>28323</v>
      </c>
      <c r="H153" s="3" t="s">
        <v>8</v>
      </c>
      <c r="I153" s="2">
        <v>99.8</v>
      </c>
      <c r="J153" s="2">
        <f t="shared" si="20"/>
        <v>220.059</v>
      </c>
      <c r="K153" s="63">
        <v>1.2225</v>
      </c>
      <c r="L153" s="3">
        <v>172.5</v>
      </c>
      <c r="M153" s="100">
        <f t="shared" si="21"/>
        <v>380.3625</v>
      </c>
      <c r="N153" s="3">
        <v>177.5</v>
      </c>
      <c r="O153" s="100">
        <f t="shared" si="22"/>
        <v>391.3875</v>
      </c>
      <c r="P153" s="3">
        <v>178</v>
      </c>
      <c r="Q153" s="100">
        <f t="shared" si="23"/>
        <v>392.49</v>
      </c>
      <c r="R153" s="3"/>
      <c r="S153" s="3"/>
      <c r="T153" s="68">
        <f>P153</f>
        <v>178</v>
      </c>
      <c r="U153" s="100">
        <f t="shared" si="24"/>
        <v>392.49</v>
      </c>
      <c r="V153" s="63">
        <f t="shared" si="25"/>
        <v>217.605</v>
      </c>
      <c r="W153" s="63">
        <f t="shared" si="26"/>
        <v>479.81902499999995</v>
      </c>
      <c r="X153" s="31"/>
    </row>
    <row r="154" spans="1:24" ht="12.75">
      <c r="A154" s="30">
        <v>7</v>
      </c>
      <c r="B154" s="3">
        <v>100</v>
      </c>
      <c r="C154" s="3">
        <v>220</v>
      </c>
      <c r="D154" s="3" t="s">
        <v>403</v>
      </c>
      <c r="E154" s="3" t="s">
        <v>65</v>
      </c>
      <c r="F154" s="3" t="s">
        <v>144</v>
      </c>
      <c r="G154" s="1">
        <v>26626</v>
      </c>
      <c r="H154" s="3" t="s">
        <v>8</v>
      </c>
      <c r="I154" s="2">
        <v>97.9</v>
      </c>
      <c r="J154" s="2">
        <f t="shared" si="20"/>
        <v>215.86950000000002</v>
      </c>
      <c r="K154" s="63">
        <v>1.2328</v>
      </c>
      <c r="L154" s="3">
        <v>162.5</v>
      </c>
      <c r="M154" s="100">
        <f t="shared" si="21"/>
        <v>358.3125</v>
      </c>
      <c r="N154" s="3">
        <v>170</v>
      </c>
      <c r="O154" s="100">
        <f t="shared" si="22"/>
        <v>374.85</v>
      </c>
      <c r="P154" s="3">
        <v>172.5</v>
      </c>
      <c r="Q154" s="100">
        <f t="shared" si="23"/>
        <v>380.3625</v>
      </c>
      <c r="R154" s="3"/>
      <c r="S154" s="3"/>
      <c r="T154" s="68">
        <f>P154</f>
        <v>172.5</v>
      </c>
      <c r="U154" s="100">
        <f t="shared" si="24"/>
        <v>380.3625</v>
      </c>
      <c r="V154" s="63">
        <f t="shared" si="25"/>
        <v>212.658</v>
      </c>
      <c r="W154" s="63">
        <f t="shared" si="26"/>
        <v>468.91089</v>
      </c>
      <c r="X154" s="31"/>
    </row>
    <row r="155" spans="1:24" ht="12.75">
      <c r="A155" s="30">
        <v>8</v>
      </c>
      <c r="B155" s="3">
        <v>100</v>
      </c>
      <c r="C155" s="3">
        <v>220</v>
      </c>
      <c r="D155" s="3" t="s">
        <v>404</v>
      </c>
      <c r="E155" s="3" t="s">
        <v>5</v>
      </c>
      <c r="F155" s="3" t="s">
        <v>144</v>
      </c>
      <c r="G155" s="1">
        <v>29053</v>
      </c>
      <c r="H155" s="3" t="s">
        <v>8</v>
      </c>
      <c r="I155" s="2">
        <v>93.3</v>
      </c>
      <c r="J155" s="2">
        <f t="shared" si="20"/>
        <v>205.7265</v>
      </c>
      <c r="K155" s="63">
        <v>1.263</v>
      </c>
      <c r="L155" s="3">
        <v>165</v>
      </c>
      <c r="M155" s="100">
        <f t="shared" si="21"/>
        <v>363.825</v>
      </c>
      <c r="N155" s="3">
        <v>170</v>
      </c>
      <c r="O155" s="100">
        <f t="shared" si="22"/>
        <v>374.85</v>
      </c>
      <c r="P155" s="78">
        <v>175</v>
      </c>
      <c r="Q155" s="99">
        <f t="shared" si="23"/>
        <v>385.875</v>
      </c>
      <c r="R155" s="3"/>
      <c r="S155" s="3"/>
      <c r="T155" s="68">
        <f>N155</f>
        <v>170</v>
      </c>
      <c r="U155" s="100">
        <f t="shared" si="24"/>
        <v>374.85</v>
      </c>
      <c r="V155" s="63">
        <f t="shared" si="25"/>
        <v>214.70999999999998</v>
      </c>
      <c r="W155" s="63">
        <f t="shared" si="26"/>
        <v>473.43555</v>
      </c>
      <c r="X155" s="31"/>
    </row>
    <row r="156" spans="1:24" ht="12.75">
      <c r="A156" s="30">
        <v>9</v>
      </c>
      <c r="B156" s="3">
        <v>100</v>
      </c>
      <c r="C156" s="3">
        <v>220</v>
      </c>
      <c r="D156" s="3" t="s">
        <v>405</v>
      </c>
      <c r="E156" s="3" t="s">
        <v>5</v>
      </c>
      <c r="F156" s="3" t="s">
        <v>144</v>
      </c>
      <c r="G156" s="1">
        <v>28126</v>
      </c>
      <c r="H156" s="3" t="s">
        <v>8</v>
      </c>
      <c r="I156" s="2">
        <v>99.3</v>
      </c>
      <c r="J156" s="2">
        <f t="shared" si="20"/>
        <v>218.9565</v>
      </c>
      <c r="K156" s="63">
        <v>1.2249</v>
      </c>
      <c r="L156" s="3">
        <v>155</v>
      </c>
      <c r="M156" s="100">
        <f t="shared" si="21"/>
        <v>341.77500000000003</v>
      </c>
      <c r="N156" s="3">
        <v>162.5</v>
      </c>
      <c r="O156" s="100">
        <f t="shared" si="22"/>
        <v>358.3125</v>
      </c>
      <c r="P156" s="3">
        <v>165</v>
      </c>
      <c r="Q156" s="100">
        <f t="shared" si="23"/>
        <v>363.825</v>
      </c>
      <c r="R156" s="3"/>
      <c r="S156" s="3"/>
      <c r="T156" s="68">
        <f>P156</f>
        <v>165</v>
      </c>
      <c r="U156" s="100">
        <f t="shared" si="24"/>
        <v>363.825</v>
      </c>
      <c r="V156" s="63">
        <f t="shared" si="25"/>
        <v>202.10850000000002</v>
      </c>
      <c r="W156" s="63">
        <f t="shared" si="26"/>
        <v>445.6492425</v>
      </c>
      <c r="X156" s="31"/>
    </row>
    <row r="157" spans="1:24" ht="12.75">
      <c r="A157" s="30">
        <v>10</v>
      </c>
      <c r="B157" s="3">
        <v>100</v>
      </c>
      <c r="C157" s="3">
        <v>220</v>
      </c>
      <c r="D157" s="3" t="s">
        <v>406</v>
      </c>
      <c r="E157" s="3" t="s">
        <v>42</v>
      </c>
      <c r="F157" s="3" t="s">
        <v>144</v>
      </c>
      <c r="G157" s="1">
        <v>26213</v>
      </c>
      <c r="H157" s="3" t="s">
        <v>8</v>
      </c>
      <c r="I157" s="2">
        <v>100</v>
      </c>
      <c r="J157" s="2">
        <f t="shared" si="20"/>
        <v>220.5</v>
      </c>
      <c r="K157" s="63">
        <v>1.2225</v>
      </c>
      <c r="L157" s="78">
        <v>155</v>
      </c>
      <c r="M157" s="99">
        <f t="shared" si="21"/>
        <v>341.77500000000003</v>
      </c>
      <c r="N157" s="3">
        <v>162.5</v>
      </c>
      <c r="O157" s="100">
        <f t="shared" si="22"/>
        <v>358.3125</v>
      </c>
      <c r="P157" s="78">
        <v>165</v>
      </c>
      <c r="Q157" s="99">
        <f t="shared" si="23"/>
        <v>363.825</v>
      </c>
      <c r="R157" s="3"/>
      <c r="S157" s="3"/>
      <c r="T157" s="68">
        <f>N157</f>
        <v>162.5</v>
      </c>
      <c r="U157" s="100">
        <f t="shared" si="24"/>
        <v>358.3125</v>
      </c>
      <c r="V157" s="63">
        <f t="shared" si="25"/>
        <v>198.65625</v>
      </c>
      <c r="W157" s="63">
        <f t="shared" si="26"/>
        <v>438.03703125</v>
      </c>
      <c r="X157" s="31"/>
    </row>
    <row r="158" spans="1:24" ht="12.75">
      <c r="A158" s="30">
        <v>11</v>
      </c>
      <c r="B158" s="3">
        <v>100</v>
      </c>
      <c r="C158" s="3">
        <v>220</v>
      </c>
      <c r="D158" s="3" t="s">
        <v>407</v>
      </c>
      <c r="E158" s="3" t="s">
        <v>5</v>
      </c>
      <c r="F158" s="3" t="s">
        <v>144</v>
      </c>
      <c r="G158" s="1">
        <v>29522</v>
      </c>
      <c r="H158" s="3" t="s">
        <v>8</v>
      </c>
      <c r="I158" s="2">
        <v>98.4</v>
      </c>
      <c r="J158" s="2">
        <f t="shared" si="20"/>
        <v>216.972</v>
      </c>
      <c r="K158" s="63">
        <v>1.2302</v>
      </c>
      <c r="L158" s="3">
        <v>145</v>
      </c>
      <c r="M158" s="100">
        <f t="shared" si="21"/>
        <v>319.725</v>
      </c>
      <c r="N158" s="3">
        <v>155</v>
      </c>
      <c r="O158" s="100">
        <f t="shared" si="22"/>
        <v>341.77500000000003</v>
      </c>
      <c r="P158" s="3">
        <v>160</v>
      </c>
      <c r="Q158" s="100">
        <f t="shared" si="23"/>
        <v>352.8</v>
      </c>
      <c r="R158" s="3"/>
      <c r="S158" s="3"/>
      <c r="T158" s="68">
        <f>P158</f>
        <v>160</v>
      </c>
      <c r="U158" s="100">
        <f t="shared" si="24"/>
        <v>352.8</v>
      </c>
      <c r="V158" s="63">
        <f t="shared" si="25"/>
        <v>196.832</v>
      </c>
      <c r="W158" s="63">
        <f t="shared" si="26"/>
        <v>434.01456</v>
      </c>
      <c r="X158" s="31"/>
    </row>
    <row r="159" spans="1:24" ht="12.75">
      <c r="A159" s="30">
        <v>12</v>
      </c>
      <c r="B159" s="3">
        <v>100</v>
      </c>
      <c r="C159" s="3">
        <v>220</v>
      </c>
      <c r="D159" s="3" t="s">
        <v>408</v>
      </c>
      <c r="E159" s="3" t="s">
        <v>5</v>
      </c>
      <c r="F159" s="3" t="s">
        <v>144</v>
      </c>
      <c r="G159" s="1">
        <v>31370</v>
      </c>
      <c r="H159" s="3" t="s">
        <v>8</v>
      </c>
      <c r="I159" s="2">
        <v>93.6</v>
      </c>
      <c r="J159" s="2">
        <f t="shared" si="20"/>
        <v>206.388</v>
      </c>
      <c r="K159" s="63">
        <v>1.263</v>
      </c>
      <c r="L159" s="3">
        <v>152.5</v>
      </c>
      <c r="M159" s="100">
        <f t="shared" si="21"/>
        <v>336.2625</v>
      </c>
      <c r="N159" s="78">
        <v>162.5</v>
      </c>
      <c r="O159" s="99">
        <f t="shared" si="22"/>
        <v>358.3125</v>
      </c>
      <c r="P159" s="78">
        <v>162.5</v>
      </c>
      <c r="Q159" s="99">
        <f t="shared" si="23"/>
        <v>358.3125</v>
      </c>
      <c r="R159" s="3"/>
      <c r="S159" s="3"/>
      <c r="T159" s="68">
        <f>L159</f>
        <v>152.5</v>
      </c>
      <c r="U159" s="100">
        <f t="shared" si="24"/>
        <v>336.2625</v>
      </c>
      <c r="V159" s="63">
        <f t="shared" si="25"/>
        <v>192.6075</v>
      </c>
      <c r="W159" s="63">
        <f t="shared" si="26"/>
        <v>424.69953749999996</v>
      </c>
      <c r="X159" s="31"/>
    </row>
    <row r="160" spans="1:24" ht="12.75">
      <c r="A160" s="30">
        <v>13</v>
      </c>
      <c r="B160" s="3">
        <v>100</v>
      </c>
      <c r="C160" s="3">
        <v>220</v>
      </c>
      <c r="D160" s="3" t="s">
        <v>409</v>
      </c>
      <c r="E160" s="3" t="s">
        <v>5</v>
      </c>
      <c r="F160" s="3" t="s">
        <v>144</v>
      </c>
      <c r="G160" s="1">
        <v>30953</v>
      </c>
      <c r="H160" s="3" t="s">
        <v>8</v>
      </c>
      <c r="I160" s="2">
        <v>96.8</v>
      </c>
      <c r="J160" s="2">
        <f t="shared" si="20"/>
        <v>213.444</v>
      </c>
      <c r="K160" s="63">
        <v>1.2412</v>
      </c>
      <c r="L160" s="3">
        <v>137.5</v>
      </c>
      <c r="M160" s="100">
        <f t="shared" si="21"/>
        <v>303.1875</v>
      </c>
      <c r="N160" s="3">
        <v>142.5</v>
      </c>
      <c r="O160" s="100">
        <f t="shared" si="22"/>
        <v>314.21250000000003</v>
      </c>
      <c r="P160" s="3">
        <v>147.5</v>
      </c>
      <c r="Q160" s="100">
        <f t="shared" si="23"/>
        <v>325.2375</v>
      </c>
      <c r="R160" s="3"/>
      <c r="S160" s="3"/>
      <c r="T160" s="68">
        <f>P160</f>
        <v>147.5</v>
      </c>
      <c r="U160" s="100">
        <f t="shared" si="24"/>
        <v>325.2375</v>
      </c>
      <c r="V160" s="63">
        <f t="shared" si="25"/>
        <v>183.077</v>
      </c>
      <c r="W160" s="63">
        <f t="shared" si="26"/>
        <v>403.68478500000003</v>
      </c>
      <c r="X160" s="31"/>
    </row>
    <row r="161" spans="1:24" ht="12.75">
      <c r="A161" s="30">
        <v>14</v>
      </c>
      <c r="B161" s="3">
        <v>100</v>
      </c>
      <c r="C161" s="3">
        <v>220</v>
      </c>
      <c r="D161" s="3" t="s">
        <v>410</v>
      </c>
      <c r="E161" s="3" t="s">
        <v>5</v>
      </c>
      <c r="F161" s="3" t="s">
        <v>144</v>
      </c>
      <c r="G161" s="1">
        <v>30654</v>
      </c>
      <c r="H161" s="3" t="s">
        <v>8</v>
      </c>
      <c r="I161" s="2">
        <v>97.4</v>
      </c>
      <c r="J161" s="2">
        <f t="shared" si="20"/>
        <v>214.76700000000002</v>
      </c>
      <c r="K161" s="63">
        <v>1.2355</v>
      </c>
      <c r="L161" s="3">
        <v>142.5</v>
      </c>
      <c r="M161" s="100">
        <f t="shared" si="21"/>
        <v>314.21250000000003</v>
      </c>
      <c r="N161" s="78">
        <v>147.5</v>
      </c>
      <c r="O161" s="99">
        <f t="shared" si="22"/>
        <v>325.2375</v>
      </c>
      <c r="P161" s="78">
        <v>147.5</v>
      </c>
      <c r="Q161" s="99">
        <f t="shared" si="23"/>
        <v>325.2375</v>
      </c>
      <c r="R161" s="3"/>
      <c r="S161" s="3"/>
      <c r="T161" s="68">
        <f>L161</f>
        <v>142.5</v>
      </c>
      <c r="U161" s="100">
        <f t="shared" si="24"/>
        <v>314.21250000000003</v>
      </c>
      <c r="V161" s="63">
        <f t="shared" si="25"/>
        <v>176.05875</v>
      </c>
      <c r="W161" s="63">
        <f t="shared" si="26"/>
        <v>388.2095437500001</v>
      </c>
      <c r="X161" s="31"/>
    </row>
    <row r="162" spans="1:24" ht="12.75">
      <c r="A162" s="30">
        <v>15</v>
      </c>
      <c r="B162" s="3">
        <v>100</v>
      </c>
      <c r="C162" s="3">
        <v>220</v>
      </c>
      <c r="D162" s="3" t="s">
        <v>411</v>
      </c>
      <c r="E162" s="3" t="s">
        <v>5</v>
      </c>
      <c r="F162" s="3" t="s">
        <v>144</v>
      </c>
      <c r="G162" s="1">
        <v>31906</v>
      </c>
      <c r="H162" s="3" t="s">
        <v>8</v>
      </c>
      <c r="I162" s="2">
        <v>97.6</v>
      </c>
      <c r="J162" s="2">
        <f t="shared" si="20"/>
        <v>215.208</v>
      </c>
      <c r="K162" s="63">
        <v>1.2355</v>
      </c>
      <c r="L162" s="3">
        <v>130</v>
      </c>
      <c r="M162" s="100">
        <f t="shared" si="21"/>
        <v>286.65000000000003</v>
      </c>
      <c r="N162" s="3">
        <v>142.5</v>
      </c>
      <c r="O162" s="100">
        <f t="shared" si="22"/>
        <v>314.21250000000003</v>
      </c>
      <c r="P162" s="78">
        <v>145</v>
      </c>
      <c r="Q162" s="99">
        <f t="shared" si="23"/>
        <v>319.725</v>
      </c>
      <c r="R162" s="3"/>
      <c r="S162" s="3"/>
      <c r="T162" s="68">
        <f>N162</f>
        <v>142.5</v>
      </c>
      <c r="U162" s="100">
        <f t="shared" si="24"/>
        <v>314.21250000000003</v>
      </c>
      <c r="V162" s="63">
        <f t="shared" si="25"/>
        <v>176.05875</v>
      </c>
      <c r="W162" s="63">
        <f t="shared" si="26"/>
        <v>388.2095437500001</v>
      </c>
      <c r="X162" s="31"/>
    </row>
    <row r="163" spans="1:24" ht="12.75">
      <c r="A163" s="30">
        <v>16</v>
      </c>
      <c r="B163" s="3">
        <v>100</v>
      </c>
      <c r="C163" s="3">
        <v>220</v>
      </c>
      <c r="D163" s="3" t="s">
        <v>412</v>
      </c>
      <c r="E163" s="3" t="s">
        <v>5</v>
      </c>
      <c r="F163" s="3" t="s">
        <v>144</v>
      </c>
      <c r="G163" s="1">
        <v>31488</v>
      </c>
      <c r="H163" s="3" t="s">
        <v>8</v>
      </c>
      <c r="I163" s="2">
        <v>97.9</v>
      </c>
      <c r="J163" s="2">
        <f t="shared" si="20"/>
        <v>215.86950000000002</v>
      </c>
      <c r="K163" s="63">
        <v>1.2328</v>
      </c>
      <c r="L163" s="78">
        <v>132.5</v>
      </c>
      <c r="M163" s="99">
        <f t="shared" si="21"/>
        <v>292.1625</v>
      </c>
      <c r="N163" s="3">
        <v>135</v>
      </c>
      <c r="O163" s="100">
        <f t="shared" si="22"/>
        <v>297.675</v>
      </c>
      <c r="P163" s="3">
        <v>142.5</v>
      </c>
      <c r="Q163" s="100">
        <f t="shared" si="23"/>
        <v>314.21250000000003</v>
      </c>
      <c r="R163" s="3"/>
      <c r="S163" s="3"/>
      <c r="T163" s="68">
        <f>P163</f>
        <v>142.5</v>
      </c>
      <c r="U163" s="100">
        <f t="shared" si="24"/>
        <v>314.21250000000003</v>
      </c>
      <c r="V163" s="63">
        <f t="shared" si="25"/>
        <v>175.67399999999998</v>
      </c>
      <c r="W163" s="63">
        <f t="shared" si="26"/>
        <v>387.36117</v>
      </c>
      <c r="X163" s="31"/>
    </row>
    <row r="164" spans="1:24" ht="12.75">
      <c r="A164" s="30">
        <v>17</v>
      </c>
      <c r="B164" s="3">
        <v>100</v>
      </c>
      <c r="C164" s="3">
        <v>220</v>
      </c>
      <c r="D164" s="3" t="s">
        <v>413</v>
      </c>
      <c r="E164" s="3" t="s">
        <v>4</v>
      </c>
      <c r="F164" s="3" t="s">
        <v>144</v>
      </c>
      <c r="G164" s="1">
        <v>27230</v>
      </c>
      <c r="H164" s="3" t="s">
        <v>8</v>
      </c>
      <c r="I164" s="2">
        <v>96</v>
      </c>
      <c r="J164" s="2">
        <f t="shared" si="20"/>
        <v>211.68</v>
      </c>
      <c r="K164" s="63">
        <v>1.2441</v>
      </c>
      <c r="L164" s="3">
        <v>120</v>
      </c>
      <c r="M164" s="100">
        <f t="shared" si="21"/>
        <v>264.6</v>
      </c>
      <c r="N164" s="3">
        <v>130</v>
      </c>
      <c r="O164" s="100">
        <f t="shared" si="22"/>
        <v>286.65000000000003</v>
      </c>
      <c r="P164" s="78">
        <v>142.5</v>
      </c>
      <c r="Q164" s="99">
        <f t="shared" si="23"/>
        <v>314.21250000000003</v>
      </c>
      <c r="R164" s="3"/>
      <c r="S164" s="3"/>
      <c r="T164" s="68">
        <f>N164</f>
        <v>130</v>
      </c>
      <c r="U164" s="100">
        <f t="shared" si="24"/>
        <v>286.65000000000003</v>
      </c>
      <c r="V164" s="63">
        <f t="shared" si="25"/>
        <v>161.733</v>
      </c>
      <c r="W164" s="63">
        <f t="shared" si="26"/>
        <v>356.62126500000005</v>
      </c>
      <c r="X164" s="31"/>
    </row>
    <row r="165" spans="1:24" ht="12.75">
      <c r="A165" s="30">
        <v>1</v>
      </c>
      <c r="B165" s="3">
        <v>100</v>
      </c>
      <c r="C165" s="3">
        <v>220</v>
      </c>
      <c r="D165" s="3" t="s">
        <v>263</v>
      </c>
      <c r="E165" s="3" t="s">
        <v>5</v>
      </c>
      <c r="F165" s="3" t="s">
        <v>144</v>
      </c>
      <c r="G165" s="1">
        <v>35612</v>
      </c>
      <c r="H165" s="3" t="s">
        <v>11</v>
      </c>
      <c r="I165" s="2">
        <v>97.6</v>
      </c>
      <c r="J165" s="2">
        <f t="shared" si="20"/>
        <v>215.208</v>
      </c>
      <c r="K165" s="63">
        <v>1.5196</v>
      </c>
      <c r="L165" s="3">
        <v>70</v>
      </c>
      <c r="M165" s="100">
        <f t="shared" si="21"/>
        <v>154.35</v>
      </c>
      <c r="N165" s="3">
        <v>75</v>
      </c>
      <c r="O165" s="100">
        <f t="shared" si="22"/>
        <v>165.375</v>
      </c>
      <c r="P165" s="78">
        <v>80</v>
      </c>
      <c r="Q165" s="99">
        <f t="shared" si="23"/>
        <v>176.4</v>
      </c>
      <c r="R165" s="3"/>
      <c r="S165" s="3"/>
      <c r="T165" s="68">
        <f>N165</f>
        <v>75</v>
      </c>
      <c r="U165" s="100">
        <f t="shared" si="24"/>
        <v>165.375</v>
      </c>
      <c r="V165" s="63">
        <f t="shared" si="25"/>
        <v>113.97</v>
      </c>
      <c r="W165" s="63">
        <f t="shared" si="26"/>
        <v>251.30385</v>
      </c>
      <c r="X165" s="31"/>
    </row>
    <row r="166" spans="1:24" ht="13.5" thickBot="1">
      <c r="A166" s="122">
        <v>1</v>
      </c>
      <c r="B166" s="45">
        <v>100</v>
      </c>
      <c r="C166" s="45">
        <v>220</v>
      </c>
      <c r="D166" s="45" t="s">
        <v>414</v>
      </c>
      <c r="E166" s="45" t="s">
        <v>5</v>
      </c>
      <c r="F166" s="45" t="s">
        <v>144</v>
      </c>
      <c r="G166" s="123">
        <v>34466</v>
      </c>
      <c r="H166" s="45" t="s">
        <v>10</v>
      </c>
      <c r="I166" s="124">
        <v>96.4</v>
      </c>
      <c r="J166" s="124">
        <f t="shared" si="20"/>
        <v>212.562</v>
      </c>
      <c r="K166" s="126">
        <v>1.3405</v>
      </c>
      <c r="L166" s="45">
        <v>100</v>
      </c>
      <c r="M166" s="218">
        <f t="shared" si="21"/>
        <v>220.5</v>
      </c>
      <c r="N166" s="45">
        <v>105</v>
      </c>
      <c r="O166" s="218">
        <f t="shared" si="22"/>
        <v>231.525</v>
      </c>
      <c r="P166" s="45">
        <v>110</v>
      </c>
      <c r="Q166" s="218">
        <f t="shared" si="23"/>
        <v>242.55</v>
      </c>
      <c r="R166" s="45"/>
      <c r="S166" s="45"/>
      <c r="T166" s="129">
        <f>P166</f>
        <v>110</v>
      </c>
      <c r="U166" s="218">
        <f t="shared" si="24"/>
        <v>242.55</v>
      </c>
      <c r="V166" s="126">
        <f t="shared" si="25"/>
        <v>147.455</v>
      </c>
      <c r="W166" s="126">
        <f t="shared" si="26"/>
        <v>325.138275</v>
      </c>
      <c r="X166" s="132"/>
    </row>
    <row r="167" spans="1:24" ht="12.75">
      <c r="A167" s="201">
        <v>1</v>
      </c>
      <c r="B167" s="36">
        <v>110</v>
      </c>
      <c r="C167" s="36">
        <v>242</v>
      </c>
      <c r="D167" s="36" t="s">
        <v>415</v>
      </c>
      <c r="E167" s="36" t="s">
        <v>5</v>
      </c>
      <c r="F167" s="36" t="s">
        <v>144</v>
      </c>
      <c r="G167" s="202">
        <v>32723</v>
      </c>
      <c r="H167" s="36" t="s">
        <v>12</v>
      </c>
      <c r="I167" s="203">
        <v>107.9</v>
      </c>
      <c r="J167" s="203">
        <f t="shared" si="20"/>
        <v>237.91950000000003</v>
      </c>
      <c r="K167" s="67">
        <v>1.2004</v>
      </c>
      <c r="L167" s="36">
        <v>180</v>
      </c>
      <c r="M167" s="232">
        <f t="shared" si="21"/>
        <v>396.90000000000003</v>
      </c>
      <c r="N167" s="268">
        <v>190</v>
      </c>
      <c r="O167" s="233">
        <f t="shared" si="22"/>
        <v>418.95</v>
      </c>
      <c r="P167" s="36">
        <v>190</v>
      </c>
      <c r="Q167" s="232">
        <f t="shared" si="23"/>
        <v>418.95</v>
      </c>
      <c r="R167" s="268">
        <v>195</v>
      </c>
      <c r="S167" s="233">
        <f>R167*2.205</f>
        <v>429.975</v>
      </c>
      <c r="T167" s="96">
        <v>190</v>
      </c>
      <c r="U167" s="232">
        <f t="shared" si="24"/>
        <v>418.95</v>
      </c>
      <c r="V167" s="67">
        <f t="shared" si="25"/>
        <v>228.076</v>
      </c>
      <c r="W167" s="67">
        <f t="shared" si="26"/>
        <v>502.90757999999994</v>
      </c>
      <c r="X167" s="212"/>
    </row>
    <row r="168" spans="1:24" ht="12.75">
      <c r="A168" s="30">
        <v>1</v>
      </c>
      <c r="B168" s="3">
        <v>110</v>
      </c>
      <c r="C168" s="3">
        <v>242</v>
      </c>
      <c r="D168" s="3" t="s">
        <v>416</v>
      </c>
      <c r="E168" s="3" t="s">
        <v>59</v>
      </c>
      <c r="F168" s="3" t="s">
        <v>144</v>
      </c>
      <c r="G168" s="1">
        <v>26110</v>
      </c>
      <c r="H168" s="3" t="s">
        <v>25</v>
      </c>
      <c r="I168" s="2">
        <v>107.8</v>
      </c>
      <c r="J168" s="2">
        <f t="shared" si="20"/>
        <v>237.699</v>
      </c>
      <c r="K168" s="63">
        <v>1.1885</v>
      </c>
      <c r="L168" s="3">
        <v>160</v>
      </c>
      <c r="M168" s="100">
        <f t="shared" si="21"/>
        <v>352.8</v>
      </c>
      <c r="N168" s="3">
        <v>170</v>
      </c>
      <c r="O168" s="100">
        <f t="shared" si="22"/>
        <v>374.85</v>
      </c>
      <c r="P168" s="3">
        <v>177.5</v>
      </c>
      <c r="Q168" s="100">
        <f t="shared" si="23"/>
        <v>391.3875</v>
      </c>
      <c r="R168" s="3"/>
      <c r="S168" s="3"/>
      <c r="T168" s="68">
        <v>177.5</v>
      </c>
      <c r="U168" s="100">
        <f t="shared" si="24"/>
        <v>391.3875</v>
      </c>
      <c r="V168" s="63">
        <f t="shared" si="25"/>
        <v>210.95874999999998</v>
      </c>
      <c r="W168" s="63">
        <f t="shared" si="26"/>
        <v>465.16404374999996</v>
      </c>
      <c r="X168" s="31"/>
    </row>
    <row r="169" spans="1:24" ht="12.75">
      <c r="A169" s="30">
        <v>2</v>
      </c>
      <c r="B169" s="3">
        <v>110</v>
      </c>
      <c r="C169" s="3">
        <v>242</v>
      </c>
      <c r="D169" s="3" t="s">
        <v>417</v>
      </c>
      <c r="E169" s="3" t="s">
        <v>42</v>
      </c>
      <c r="F169" s="3" t="s">
        <v>144</v>
      </c>
      <c r="G169" s="1">
        <v>25340</v>
      </c>
      <c r="H169" s="3" t="s">
        <v>25</v>
      </c>
      <c r="I169" s="2">
        <v>108.5</v>
      </c>
      <c r="J169" s="2">
        <f t="shared" si="20"/>
        <v>239.2425</v>
      </c>
      <c r="K169" s="63">
        <v>1.1979</v>
      </c>
      <c r="L169" s="3">
        <v>170</v>
      </c>
      <c r="M169" s="100">
        <f t="shared" si="21"/>
        <v>374.85</v>
      </c>
      <c r="N169" s="43">
        <v>175</v>
      </c>
      <c r="O169" s="99">
        <f t="shared" si="22"/>
        <v>385.875</v>
      </c>
      <c r="P169" s="43">
        <v>177.5</v>
      </c>
      <c r="Q169" s="99">
        <f t="shared" si="23"/>
        <v>391.3875</v>
      </c>
      <c r="R169" s="3"/>
      <c r="S169" s="3"/>
      <c r="T169" s="68">
        <v>170</v>
      </c>
      <c r="U169" s="100">
        <f t="shared" si="24"/>
        <v>374.85</v>
      </c>
      <c r="V169" s="63">
        <f t="shared" si="25"/>
        <v>203.643</v>
      </c>
      <c r="W169" s="63">
        <f t="shared" si="26"/>
        <v>449.032815</v>
      </c>
      <c r="X169" s="31"/>
    </row>
    <row r="170" spans="1:24" ht="12.75">
      <c r="A170" s="30">
        <v>3</v>
      </c>
      <c r="B170" s="3">
        <v>110</v>
      </c>
      <c r="C170" s="3">
        <v>242</v>
      </c>
      <c r="D170" s="3" t="s">
        <v>418</v>
      </c>
      <c r="E170" s="3" t="s">
        <v>6</v>
      </c>
      <c r="F170" s="3" t="s">
        <v>144</v>
      </c>
      <c r="G170" s="1">
        <v>24500</v>
      </c>
      <c r="H170" s="3" t="s">
        <v>25</v>
      </c>
      <c r="I170" s="2">
        <v>103.2</v>
      </c>
      <c r="J170" s="2">
        <f t="shared" si="20"/>
        <v>227.556</v>
      </c>
      <c r="K170" s="63">
        <v>1.2426</v>
      </c>
      <c r="L170" s="3">
        <v>150</v>
      </c>
      <c r="M170" s="100">
        <f t="shared" si="21"/>
        <v>330.75</v>
      </c>
      <c r="N170" s="3">
        <v>160</v>
      </c>
      <c r="O170" s="100">
        <f t="shared" si="22"/>
        <v>352.8</v>
      </c>
      <c r="P170" s="43">
        <v>167.5</v>
      </c>
      <c r="Q170" s="99">
        <f t="shared" si="23"/>
        <v>369.33750000000003</v>
      </c>
      <c r="R170" s="3"/>
      <c r="S170" s="3"/>
      <c r="T170" s="68">
        <v>160</v>
      </c>
      <c r="U170" s="100">
        <f t="shared" si="24"/>
        <v>352.8</v>
      </c>
      <c r="V170" s="63">
        <f t="shared" si="25"/>
        <v>198.81599999999997</v>
      </c>
      <c r="W170" s="63">
        <f t="shared" si="26"/>
        <v>438.38928</v>
      </c>
      <c r="X170" s="31"/>
    </row>
    <row r="171" spans="1:24" ht="12.75">
      <c r="A171" s="30">
        <v>1</v>
      </c>
      <c r="B171" s="3">
        <v>110</v>
      </c>
      <c r="C171" s="3">
        <v>242</v>
      </c>
      <c r="D171" s="3" t="s">
        <v>419</v>
      </c>
      <c r="E171" s="3" t="s">
        <v>5</v>
      </c>
      <c r="F171" s="3" t="s">
        <v>144</v>
      </c>
      <c r="G171" s="1">
        <v>24249</v>
      </c>
      <c r="H171" s="3" t="s">
        <v>26</v>
      </c>
      <c r="I171" s="2">
        <v>103.2</v>
      </c>
      <c r="J171" s="2">
        <f t="shared" si="20"/>
        <v>227.556</v>
      </c>
      <c r="K171" s="63">
        <v>1.2631</v>
      </c>
      <c r="L171" s="3">
        <v>140</v>
      </c>
      <c r="M171" s="100">
        <f t="shared" si="21"/>
        <v>308.7</v>
      </c>
      <c r="N171" s="3">
        <v>147.5</v>
      </c>
      <c r="O171" s="100">
        <f t="shared" si="22"/>
        <v>325.2375</v>
      </c>
      <c r="P171" s="3">
        <v>155</v>
      </c>
      <c r="Q171" s="100">
        <f t="shared" si="23"/>
        <v>341.77500000000003</v>
      </c>
      <c r="R171" s="3"/>
      <c r="S171" s="3"/>
      <c r="T171" s="68">
        <f>P171</f>
        <v>155</v>
      </c>
      <c r="U171" s="100">
        <f t="shared" si="24"/>
        <v>341.77500000000003</v>
      </c>
      <c r="V171" s="63">
        <f t="shared" si="25"/>
        <v>195.7805</v>
      </c>
      <c r="W171" s="63">
        <f t="shared" si="26"/>
        <v>431.6960025</v>
      </c>
      <c r="X171" s="31"/>
    </row>
    <row r="172" spans="1:24" ht="12.75">
      <c r="A172" s="30">
        <v>2</v>
      </c>
      <c r="B172" s="3">
        <v>110</v>
      </c>
      <c r="C172" s="3">
        <v>242</v>
      </c>
      <c r="D172" s="3" t="s">
        <v>420</v>
      </c>
      <c r="E172" s="3" t="s">
        <v>5</v>
      </c>
      <c r="F172" s="3" t="s">
        <v>144</v>
      </c>
      <c r="G172" s="1">
        <v>24311</v>
      </c>
      <c r="H172" s="3" t="s">
        <v>26</v>
      </c>
      <c r="I172" s="2">
        <v>100.6</v>
      </c>
      <c r="J172" s="2">
        <f t="shared" si="20"/>
        <v>221.823</v>
      </c>
      <c r="K172" s="63">
        <v>1.2763</v>
      </c>
      <c r="L172" s="3">
        <v>120</v>
      </c>
      <c r="M172" s="100">
        <f t="shared" si="21"/>
        <v>264.6</v>
      </c>
      <c r="N172" s="3">
        <v>130</v>
      </c>
      <c r="O172" s="100">
        <f t="shared" si="22"/>
        <v>286.65000000000003</v>
      </c>
      <c r="P172" s="3">
        <v>140</v>
      </c>
      <c r="Q172" s="100">
        <f t="shared" si="23"/>
        <v>308.7</v>
      </c>
      <c r="R172" s="3"/>
      <c r="S172" s="3"/>
      <c r="T172" s="68">
        <f>P172</f>
        <v>140</v>
      </c>
      <c r="U172" s="100">
        <f t="shared" si="24"/>
        <v>308.7</v>
      </c>
      <c r="V172" s="63">
        <f t="shared" si="25"/>
        <v>178.682</v>
      </c>
      <c r="W172" s="63">
        <f t="shared" si="26"/>
        <v>393.99381</v>
      </c>
      <c r="X172" s="31"/>
    </row>
    <row r="173" spans="1:24" ht="12.75">
      <c r="A173" s="30">
        <v>1</v>
      </c>
      <c r="B173" s="3">
        <v>110</v>
      </c>
      <c r="C173" s="3">
        <v>242</v>
      </c>
      <c r="D173" s="3" t="s">
        <v>421</v>
      </c>
      <c r="E173" s="3" t="s">
        <v>5</v>
      </c>
      <c r="F173" s="3" t="s">
        <v>144</v>
      </c>
      <c r="G173" s="1">
        <v>22214</v>
      </c>
      <c r="H173" s="3" t="s">
        <v>33</v>
      </c>
      <c r="I173" s="2">
        <v>108.9</v>
      </c>
      <c r="J173" s="2">
        <f t="shared" si="20"/>
        <v>240.1245</v>
      </c>
      <c r="K173" s="63">
        <v>1.391</v>
      </c>
      <c r="L173" s="3">
        <v>157.5</v>
      </c>
      <c r="M173" s="100">
        <f t="shared" si="21"/>
        <v>347.2875</v>
      </c>
      <c r="N173" s="3">
        <v>162.5</v>
      </c>
      <c r="O173" s="100">
        <f t="shared" si="22"/>
        <v>358.3125</v>
      </c>
      <c r="P173" s="3">
        <v>167.5</v>
      </c>
      <c r="Q173" s="100">
        <f t="shared" si="23"/>
        <v>369.33750000000003</v>
      </c>
      <c r="R173" s="3"/>
      <c r="S173" s="3"/>
      <c r="T173" s="68">
        <v>167.5</v>
      </c>
      <c r="U173" s="100">
        <f t="shared" si="24"/>
        <v>369.33750000000003</v>
      </c>
      <c r="V173" s="63">
        <f t="shared" si="25"/>
        <v>232.9925</v>
      </c>
      <c r="W173" s="63">
        <f t="shared" si="26"/>
        <v>513.7484625000001</v>
      </c>
      <c r="X173" s="31"/>
    </row>
    <row r="174" spans="1:24" ht="12.75">
      <c r="A174" s="30">
        <v>2</v>
      </c>
      <c r="B174" s="3">
        <v>110</v>
      </c>
      <c r="C174" s="3">
        <v>242</v>
      </c>
      <c r="D174" s="3" t="s">
        <v>422</v>
      </c>
      <c r="E174" s="3" t="s">
        <v>5</v>
      </c>
      <c r="F174" s="3" t="s">
        <v>144</v>
      </c>
      <c r="G174" s="1">
        <v>20881</v>
      </c>
      <c r="H174" s="3" t="s">
        <v>33</v>
      </c>
      <c r="I174" s="2">
        <v>108.4</v>
      </c>
      <c r="J174" s="2">
        <f t="shared" si="20"/>
        <v>239.02200000000002</v>
      </c>
      <c r="K174" s="63">
        <v>1.5789</v>
      </c>
      <c r="L174" s="3">
        <v>152.5</v>
      </c>
      <c r="M174" s="100">
        <f t="shared" si="21"/>
        <v>336.2625</v>
      </c>
      <c r="N174" s="3">
        <v>157.5</v>
      </c>
      <c r="O174" s="100">
        <f t="shared" si="22"/>
        <v>347.2875</v>
      </c>
      <c r="P174" s="3">
        <v>162.5</v>
      </c>
      <c r="Q174" s="100">
        <f t="shared" si="23"/>
        <v>358.3125</v>
      </c>
      <c r="R174" s="3"/>
      <c r="S174" s="3"/>
      <c r="T174" s="68">
        <v>162.5</v>
      </c>
      <c r="U174" s="100">
        <f t="shared" si="24"/>
        <v>358.3125</v>
      </c>
      <c r="V174" s="63">
        <f t="shared" si="25"/>
        <v>256.57125</v>
      </c>
      <c r="W174" s="63">
        <f t="shared" si="26"/>
        <v>565.73960625</v>
      </c>
      <c r="X174" s="31"/>
    </row>
    <row r="175" spans="1:24" ht="12.75">
      <c r="A175" s="30">
        <v>1</v>
      </c>
      <c r="B175" s="3">
        <v>110</v>
      </c>
      <c r="C175" s="3">
        <v>242</v>
      </c>
      <c r="D175" s="3" t="s">
        <v>423</v>
      </c>
      <c r="E175" s="3" t="s">
        <v>6</v>
      </c>
      <c r="F175" s="3" t="s">
        <v>144</v>
      </c>
      <c r="G175" s="1">
        <v>27067</v>
      </c>
      <c r="H175" s="3" t="s">
        <v>8</v>
      </c>
      <c r="I175" s="2">
        <v>109.6</v>
      </c>
      <c r="J175" s="2">
        <f t="shared" si="20"/>
        <v>241.668</v>
      </c>
      <c r="K175" s="63">
        <v>1.1832</v>
      </c>
      <c r="L175" s="3">
        <v>190</v>
      </c>
      <c r="M175" s="100">
        <f t="shared" si="21"/>
        <v>418.95</v>
      </c>
      <c r="N175" s="3">
        <v>195</v>
      </c>
      <c r="O175" s="100">
        <f t="shared" si="22"/>
        <v>429.975</v>
      </c>
      <c r="P175" s="3">
        <v>202.5</v>
      </c>
      <c r="Q175" s="302">
        <f t="shared" si="23"/>
        <v>446.5125</v>
      </c>
      <c r="R175" s="3"/>
      <c r="S175" s="3"/>
      <c r="T175" s="68">
        <v>202.5</v>
      </c>
      <c r="U175" s="100">
        <f t="shared" si="24"/>
        <v>446.5125</v>
      </c>
      <c r="V175" s="63">
        <f t="shared" si="25"/>
        <v>239.598</v>
      </c>
      <c r="W175" s="63">
        <f t="shared" si="26"/>
        <v>528.31359</v>
      </c>
      <c r="X175" s="31"/>
    </row>
    <row r="176" spans="1:24" ht="12.75">
      <c r="A176" s="30">
        <v>2</v>
      </c>
      <c r="B176" s="3">
        <v>110</v>
      </c>
      <c r="C176" s="3">
        <v>242</v>
      </c>
      <c r="D176" s="3" t="s">
        <v>424</v>
      </c>
      <c r="E176" s="3" t="s">
        <v>4</v>
      </c>
      <c r="F176" s="3" t="s">
        <v>144</v>
      </c>
      <c r="G176" s="1">
        <v>27522</v>
      </c>
      <c r="H176" s="3" t="s">
        <v>8</v>
      </c>
      <c r="I176" s="2">
        <v>107.9</v>
      </c>
      <c r="J176" s="2">
        <f t="shared" si="20"/>
        <v>237.91950000000003</v>
      </c>
      <c r="K176" s="63">
        <v>1.1885</v>
      </c>
      <c r="L176" s="3">
        <v>195</v>
      </c>
      <c r="M176" s="100">
        <f t="shared" si="21"/>
        <v>429.975</v>
      </c>
      <c r="N176" s="3">
        <v>200</v>
      </c>
      <c r="O176" s="100">
        <f t="shared" si="22"/>
        <v>441</v>
      </c>
      <c r="P176" s="43">
        <v>202.5</v>
      </c>
      <c r="Q176" s="99">
        <f t="shared" si="23"/>
        <v>446.5125</v>
      </c>
      <c r="R176" s="3"/>
      <c r="S176" s="3"/>
      <c r="T176" s="68">
        <v>200</v>
      </c>
      <c r="U176" s="100">
        <f t="shared" si="24"/>
        <v>441</v>
      </c>
      <c r="V176" s="63">
        <f t="shared" si="25"/>
        <v>237.7</v>
      </c>
      <c r="W176" s="63">
        <f t="shared" si="26"/>
        <v>524.1284999999999</v>
      </c>
      <c r="X176" s="31"/>
    </row>
    <row r="177" spans="1:24" ht="12.75">
      <c r="A177" s="30">
        <v>3</v>
      </c>
      <c r="B177" s="3">
        <v>110</v>
      </c>
      <c r="C177" s="3">
        <v>242</v>
      </c>
      <c r="D177" s="3" t="s">
        <v>425</v>
      </c>
      <c r="E177" s="3" t="s">
        <v>4</v>
      </c>
      <c r="F177" s="3" t="s">
        <v>144</v>
      </c>
      <c r="G177" s="1">
        <v>28307</v>
      </c>
      <c r="H177" s="3" t="s">
        <v>8</v>
      </c>
      <c r="I177" s="2">
        <v>109</v>
      </c>
      <c r="J177" s="2">
        <f t="shared" si="20"/>
        <v>240.345</v>
      </c>
      <c r="K177" s="63">
        <v>1.1859</v>
      </c>
      <c r="L177" s="3">
        <v>167.5</v>
      </c>
      <c r="M177" s="100">
        <f t="shared" si="21"/>
        <v>369.33750000000003</v>
      </c>
      <c r="N177" s="3">
        <v>185</v>
      </c>
      <c r="O177" s="100">
        <f t="shared" si="22"/>
        <v>407.925</v>
      </c>
      <c r="P177" s="43">
        <v>190</v>
      </c>
      <c r="Q177" s="99">
        <f t="shared" si="23"/>
        <v>418.95</v>
      </c>
      <c r="R177" s="3"/>
      <c r="S177" s="3"/>
      <c r="T177" s="68">
        <v>185</v>
      </c>
      <c r="U177" s="100">
        <f t="shared" si="24"/>
        <v>407.925</v>
      </c>
      <c r="V177" s="63">
        <f t="shared" si="25"/>
        <v>219.39149999999998</v>
      </c>
      <c r="W177" s="63">
        <f t="shared" si="26"/>
        <v>483.7582575</v>
      </c>
      <c r="X177" s="31"/>
    </row>
    <row r="178" spans="1:24" ht="12.75" customHeight="1">
      <c r="A178" s="30">
        <v>4</v>
      </c>
      <c r="B178" s="3">
        <v>110</v>
      </c>
      <c r="C178" s="3">
        <v>242</v>
      </c>
      <c r="D178" s="3" t="s">
        <v>426</v>
      </c>
      <c r="E178" s="3" t="s">
        <v>5</v>
      </c>
      <c r="F178" s="3" t="s">
        <v>144</v>
      </c>
      <c r="G178" s="1">
        <v>30651</v>
      </c>
      <c r="H178" s="3" t="s">
        <v>8</v>
      </c>
      <c r="I178" s="2">
        <v>105.9</v>
      </c>
      <c r="J178" s="2">
        <f t="shared" si="20"/>
        <v>233.50950000000003</v>
      </c>
      <c r="K178" s="63">
        <v>1.1962</v>
      </c>
      <c r="L178" s="3">
        <v>172.5</v>
      </c>
      <c r="M178" s="100">
        <f t="shared" si="21"/>
        <v>380.3625</v>
      </c>
      <c r="N178" s="3">
        <v>182.5</v>
      </c>
      <c r="O178" s="100">
        <f t="shared" si="22"/>
        <v>402.4125</v>
      </c>
      <c r="P178" s="43">
        <v>187.5</v>
      </c>
      <c r="Q178" s="99">
        <f t="shared" si="23"/>
        <v>413.4375</v>
      </c>
      <c r="R178" s="3"/>
      <c r="S178" s="3"/>
      <c r="T178" s="68">
        <v>182.5</v>
      </c>
      <c r="U178" s="100">
        <f t="shared" si="24"/>
        <v>402.4125</v>
      </c>
      <c r="V178" s="63">
        <f t="shared" si="25"/>
        <v>218.3065</v>
      </c>
      <c r="W178" s="63">
        <f t="shared" si="26"/>
        <v>481.3658325</v>
      </c>
      <c r="X178" s="31"/>
    </row>
    <row r="179" spans="1:24" ht="12.75">
      <c r="A179" s="30">
        <v>5</v>
      </c>
      <c r="B179" s="3">
        <v>110</v>
      </c>
      <c r="C179" s="3">
        <v>242</v>
      </c>
      <c r="D179" s="3" t="s">
        <v>427</v>
      </c>
      <c r="E179" s="3" t="s">
        <v>5</v>
      </c>
      <c r="F179" s="3" t="s">
        <v>144</v>
      </c>
      <c r="G179" s="1">
        <v>30454</v>
      </c>
      <c r="H179" s="3" t="s">
        <v>8</v>
      </c>
      <c r="I179" s="2">
        <v>110</v>
      </c>
      <c r="J179" s="2">
        <f t="shared" si="20"/>
        <v>242.55</v>
      </c>
      <c r="K179" s="63">
        <v>1.1821</v>
      </c>
      <c r="L179" s="3">
        <v>180</v>
      </c>
      <c r="M179" s="100">
        <f t="shared" si="21"/>
        <v>396.90000000000003</v>
      </c>
      <c r="N179" s="3">
        <v>180</v>
      </c>
      <c r="O179" s="100">
        <f t="shared" si="22"/>
        <v>396.90000000000003</v>
      </c>
      <c r="P179" s="43">
        <v>190</v>
      </c>
      <c r="Q179" s="99">
        <f t="shared" si="23"/>
        <v>418.95</v>
      </c>
      <c r="R179" s="3"/>
      <c r="S179" s="3"/>
      <c r="T179" s="68">
        <v>180</v>
      </c>
      <c r="U179" s="100">
        <f t="shared" si="24"/>
        <v>396.90000000000003</v>
      </c>
      <c r="V179" s="63">
        <f t="shared" si="25"/>
        <v>212.778</v>
      </c>
      <c r="W179" s="63">
        <f t="shared" si="26"/>
        <v>469.17549</v>
      </c>
      <c r="X179" s="31"/>
    </row>
    <row r="180" spans="1:24" ht="12.75">
      <c r="A180" s="30">
        <v>6</v>
      </c>
      <c r="B180" s="3">
        <v>110</v>
      </c>
      <c r="C180" s="3">
        <v>242</v>
      </c>
      <c r="D180" s="3" t="s">
        <v>428</v>
      </c>
      <c r="E180" s="3" t="s">
        <v>58</v>
      </c>
      <c r="F180" s="3" t="s">
        <v>270</v>
      </c>
      <c r="G180" s="1">
        <v>30896</v>
      </c>
      <c r="H180" s="3" t="s">
        <v>8</v>
      </c>
      <c r="I180" s="2">
        <v>104.1</v>
      </c>
      <c r="J180" s="2">
        <f t="shared" si="20"/>
        <v>229.5405</v>
      </c>
      <c r="K180" s="63">
        <v>1.2033</v>
      </c>
      <c r="L180" s="3">
        <v>150</v>
      </c>
      <c r="M180" s="100">
        <f t="shared" si="21"/>
        <v>330.75</v>
      </c>
      <c r="N180" s="3">
        <v>165</v>
      </c>
      <c r="O180" s="100">
        <f t="shared" si="22"/>
        <v>363.825</v>
      </c>
      <c r="P180" s="3">
        <v>175</v>
      </c>
      <c r="Q180" s="100">
        <f t="shared" si="23"/>
        <v>385.875</v>
      </c>
      <c r="R180" s="3"/>
      <c r="S180" s="3"/>
      <c r="T180" s="68">
        <f>P180</f>
        <v>175</v>
      </c>
      <c r="U180" s="100">
        <f t="shared" si="24"/>
        <v>385.875</v>
      </c>
      <c r="V180" s="63">
        <f aca="true" t="shared" si="27" ref="V180:V208">T180*K180</f>
        <v>210.57750000000001</v>
      </c>
      <c r="W180" s="63">
        <f aca="true" t="shared" si="28" ref="W180:W208">U180*K180</f>
        <v>464.3233875</v>
      </c>
      <c r="X180" s="31"/>
    </row>
    <row r="181" spans="1:24" ht="12.75">
      <c r="A181" s="30">
        <v>7</v>
      </c>
      <c r="B181" s="3">
        <v>110</v>
      </c>
      <c r="C181" s="3">
        <v>242</v>
      </c>
      <c r="D181" s="3" t="s">
        <v>429</v>
      </c>
      <c r="E181" s="3" t="s">
        <v>5</v>
      </c>
      <c r="F181" s="3" t="s">
        <v>144</v>
      </c>
      <c r="G181" s="1">
        <v>26806</v>
      </c>
      <c r="H181" s="3" t="s">
        <v>8</v>
      </c>
      <c r="I181" s="2">
        <v>106.1</v>
      </c>
      <c r="J181" s="2">
        <f t="shared" si="20"/>
        <v>233.9505</v>
      </c>
      <c r="K181" s="63">
        <v>1.1945</v>
      </c>
      <c r="L181" s="3">
        <v>162.5</v>
      </c>
      <c r="M181" s="100">
        <f t="shared" si="21"/>
        <v>358.3125</v>
      </c>
      <c r="N181" s="43">
        <v>175</v>
      </c>
      <c r="O181" s="99">
        <f t="shared" si="22"/>
        <v>385.875</v>
      </c>
      <c r="P181" s="3">
        <v>175</v>
      </c>
      <c r="Q181" s="100">
        <f t="shared" si="23"/>
        <v>385.875</v>
      </c>
      <c r="R181" s="3"/>
      <c r="S181" s="3"/>
      <c r="T181" s="68">
        <v>175</v>
      </c>
      <c r="U181" s="100">
        <f t="shared" si="24"/>
        <v>385.875</v>
      </c>
      <c r="V181" s="63">
        <f t="shared" si="27"/>
        <v>209.0375</v>
      </c>
      <c r="W181" s="63">
        <f t="shared" si="28"/>
        <v>460.92768749999993</v>
      </c>
      <c r="X181" s="31"/>
    </row>
    <row r="182" spans="1:24" ht="12.75">
      <c r="A182" s="30">
        <v>8</v>
      </c>
      <c r="B182" s="3">
        <v>110</v>
      </c>
      <c r="C182" s="3">
        <v>242</v>
      </c>
      <c r="D182" s="3" t="s">
        <v>433</v>
      </c>
      <c r="E182" s="3" t="s">
        <v>5</v>
      </c>
      <c r="F182" s="3" t="s">
        <v>144</v>
      </c>
      <c r="G182" s="1">
        <v>26732</v>
      </c>
      <c r="H182" s="3" t="s">
        <v>8</v>
      </c>
      <c r="I182" s="2">
        <v>106.6</v>
      </c>
      <c r="J182" s="2">
        <f>I182*2.205</f>
        <v>235.053</v>
      </c>
      <c r="K182" s="63">
        <v>1.1929</v>
      </c>
      <c r="L182" s="3">
        <v>160</v>
      </c>
      <c r="M182" s="100">
        <f>L182*2.205</f>
        <v>352.8</v>
      </c>
      <c r="N182" s="43">
        <v>167.5</v>
      </c>
      <c r="O182" s="99">
        <f>N182*2.205</f>
        <v>369.33750000000003</v>
      </c>
      <c r="P182" s="3">
        <v>167.5</v>
      </c>
      <c r="Q182" s="100">
        <f>P182*2.205</f>
        <v>369.33750000000003</v>
      </c>
      <c r="R182" s="3"/>
      <c r="S182" s="3"/>
      <c r="T182" s="68">
        <f>P182</f>
        <v>167.5</v>
      </c>
      <c r="U182" s="100">
        <f>T182*2.205</f>
        <v>369.33750000000003</v>
      </c>
      <c r="V182" s="63">
        <f t="shared" si="27"/>
        <v>199.81075</v>
      </c>
      <c r="W182" s="63">
        <f t="shared" si="28"/>
        <v>440.58270375000006</v>
      </c>
      <c r="X182" s="31"/>
    </row>
    <row r="183" spans="1:24" ht="12.75">
      <c r="A183" s="30">
        <v>9</v>
      </c>
      <c r="B183" s="3">
        <v>110</v>
      </c>
      <c r="C183" s="3">
        <v>242</v>
      </c>
      <c r="D183" s="3" t="s">
        <v>430</v>
      </c>
      <c r="E183" s="3" t="s">
        <v>5</v>
      </c>
      <c r="F183" s="3" t="s">
        <v>144</v>
      </c>
      <c r="G183" s="1">
        <v>31837</v>
      </c>
      <c r="H183" s="3" t="s">
        <v>8</v>
      </c>
      <c r="I183" s="2">
        <v>108.9</v>
      </c>
      <c r="J183" s="2">
        <f t="shared" si="20"/>
        <v>240.1245</v>
      </c>
      <c r="K183" s="63">
        <v>1.1859</v>
      </c>
      <c r="L183" s="3">
        <v>162.5</v>
      </c>
      <c r="M183" s="100">
        <f t="shared" si="21"/>
        <v>358.3125</v>
      </c>
      <c r="N183" s="3">
        <v>167.5</v>
      </c>
      <c r="O183" s="100">
        <f t="shared" si="22"/>
        <v>369.33750000000003</v>
      </c>
      <c r="P183" s="3">
        <v>0</v>
      </c>
      <c r="Q183" s="100">
        <f t="shared" si="23"/>
        <v>0</v>
      </c>
      <c r="R183" s="3"/>
      <c r="S183" s="3"/>
      <c r="T183" s="68">
        <v>167.5</v>
      </c>
      <c r="U183" s="100">
        <f t="shared" si="24"/>
        <v>369.33750000000003</v>
      </c>
      <c r="V183" s="63">
        <f t="shared" si="27"/>
        <v>198.63825</v>
      </c>
      <c r="W183" s="63">
        <f t="shared" si="28"/>
        <v>437.99734125000003</v>
      </c>
      <c r="X183" s="31"/>
    </row>
    <row r="184" spans="1:24" ht="12.75">
      <c r="A184" s="30">
        <v>10</v>
      </c>
      <c r="B184" s="3">
        <v>110</v>
      </c>
      <c r="C184" s="3">
        <v>242</v>
      </c>
      <c r="D184" s="3" t="s">
        <v>431</v>
      </c>
      <c r="E184" s="3" t="s">
        <v>5</v>
      </c>
      <c r="F184" s="3" t="s">
        <v>144</v>
      </c>
      <c r="G184" s="1">
        <v>26637</v>
      </c>
      <c r="H184" s="3" t="s">
        <v>8</v>
      </c>
      <c r="I184" s="2">
        <v>110</v>
      </c>
      <c r="J184" s="2">
        <f t="shared" si="20"/>
        <v>242.55</v>
      </c>
      <c r="K184" s="63">
        <v>1.1821</v>
      </c>
      <c r="L184" s="3">
        <v>152.5</v>
      </c>
      <c r="M184" s="100">
        <f t="shared" si="21"/>
        <v>336.2625</v>
      </c>
      <c r="N184" s="3">
        <v>162.5</v>
      </c>
      <c r="O184" s="100">
        <f t="shared" si="22"/>
        <v>358.3125</v>
      </c>
      <c r="P184" s="3">
        <v>167.5</v>
      </c>
      <c r="Q184" s="100">
        <f t="shared" si="23"/>
        <v>369.33750000000003</v>
      </c>
      <c r="R184" s="3"/>
      <c r="S184" s="3"/>
      <c r="T184" s="68">
        <f>P184</f>
        <v>167.5</v>
      </c>
      <c r="U184" s="100">
        <f t="shared" si="24"/>
        <v>369.33750000000003</v>
      </c>
      <c r="V184" s="63">
        <f t="shared" si="27"/>
        <v>198.00175</v>
      </c>
      <c r="W184" s="63">
        <f t="shared" si="28"/>
        <v>436.59385875000004</v>
      </c>
      <c r="X184" s="31"/>
    </row>
    <row r="185" spans="1:24" ht="12.75">
      <c r="A185" s="30">
        <v>11</v>
      </c>
      <c r="B185" s="3">
        <v>110</v>
      </c>
      <c r="C185" s="3">
        <v>242</v>
      </c>
      <c r="D185" s="3" t="s">
        <v>432</v>
      </c>
      <c r="E185" s="3" t="s">
        <v>5</v>
      </c>
      <c r="F185" s="3" t="s">
        <v>144</v>
      </c>
      <c r="G185" s="1">
        <v>27008</v>
      </c>
      <c r="H185" s="3" t="s">
        <v>8</v>
      </c>
      <c r="I185" s="2">
        <v>103</v>
      </c>
      <c r="J185" s="2">
        <f t="shared" si="20"/>
        <v>227.115</v>
      </c>
      <c r="K185" s="63">
        <v>1.2072</v>
      </c>
      <c r="L185" s="3">
        <v>147.5</v>
      </c>
      <c r="M185" s="100">
        <f t="shared" si="21"/>
        <v>325.2375</v>
      </c>
      <c r="N185" s="3">
        <v>155</v>
      </c>
      <c r="O185" s="100">
        <f t="shared" si="22"/>
        <v>341.77500000000003</v>
      </c>
      <c r="P185" s="3">
        <v>160</v>
      </c>
      <c r="Q185" s="100">
        <f t="shared" si="23"/>
        <v>352.8</v>
      </c>
      <c r="R185" s="3"/>
      <c r="S185" s="3"/>
      <c r="T185" s="68">
        <f>P185</f>
        <v>160</v>
      </c>
      <c r="U185" s="100">
        <f t="shared" si="24"/>
        <v>352.8</v>
      </c>
      <c r="V185" s="63">
        <f t="shared" si="27"/>
        <v>193.15200000000002</v>
      </c>
      <c r="W185" s="63">
        <f t="shared" si="28"/>
        <v>425.90016</v>
      </c>
      <c r="X185" s="31"/>
    </row>
    <row r="186" spans="1:24" ht="12.75">
      <c r="A186" s="30">
        <v>12</v>
      </c>
      <c r="B186" s="3">
        <v>110</v>
      </c>
      <c r="C186" s="3">
        <v>242</v>
      </c>
      <c r="D186" s="3" t="s">
        <v>434</v>
      </c>
      <c r="E186" s="3" t="s">
        <v>5</v>
      </c>
      <c r="F186" s="3" t="s">
        <v>144</v>
      </c>
      <c r="G186" s="1">
        <v>29645</v>
      </c>
      <c r="H186" s="3" t="s">
        <v>8</v>
      </c>
      <c r="I186" s="2">
        <v>102.4</v>
      </c>
      <c r="J186" s="2">
        <f t="shared" si="20"/>
        <v>225.79200000000003</v>
      </c>
      <c r="K186" s="63">
        <v>1.2092</v>
      </c>
      <c r="L186" s="3">
        <v>147.5</v>
      </c>
      <c r="M186" s="100">
        <f t="shared" si="21"/>
        <v>325.2375</v>
      </c>
      <c r="N186" s="80">
        <v>155</v>
      </c>
      <c r="O186" s="99">
        <f t="shared" si="22"/>
        <v>341.77500000000003</v>
      </c>
      <c r="P186" s="3">
        <v>0</v>
      </c>
      <c r="Q186" s="100">
        <f t="shared" si="23"/>
        <v>0</v>
      </c>
      <c r="R186" s="3"/>
      <c r="S186" s="3"/>
      <c r="T186" s="68">
        <f>L186</f>
        <v>147.5</v>
      </c>
      <c r="U186" s="100">
        <f t="shared" si="24"/>
        <v>325.2375</v>
      </c>
      <c r="V186" s="63">
        <f t="shared" si="27"/>
        <v>178.357</v>
      </c>
      <c r="W186" s="63">
        <f t="shared" si="28"/>
        <v>393.27718500000003</v>
      </c>
      <c r="X186" s="31"/>
    </row>
    <row r="187" spans="1:24" ht="12.75">
      <c r="A187" s="30">
        <v>13</v>
      </c>
      <c r="B187" s="3">
        <v>110</v>
      </c>
      <c r="C187" s="3">
        <v>242</v>
      </c>
      <c r="D187" s="3" t="s">
        <v>435</v>
      </c>
      <c r="E187" s="3" t="s">
        <v>4</v>
      </c>
      <c r="F187" s="3" t="s">
        <v>144</v>
      </c>
      <c r="G187" s="1">
        <v>30888</v>
      </c>
      <c r="H187" s="3" t="s">
        <v>8</v>
      </c>
      <c r="I187" s="2">
        <v>108.5</v>
      </c>
      <c r="J187" s="2">
        <f t="shared" si="20"/>
        <v>239.2425</v>
      </c>
      <c r="K187" s="63">
        <v>1.1872</v>
      </c>
      <c r="L187" s="3">
        <v>140</v>
      </c>
      <c r="M187" s="100">
        <f t="shared" si="21"/>
        <v>308.7</v>
      </c>
      <c r="N187" s="3">
        <v>147.5</v>
      </c>
      <c r="O187" s="100">
        <f t="shared" si="22"/>
        <v>325.2375</v>
      </c>
      <c r="P187" s="80">
        <v>167.5</v>
      </c>
      <c r="Q187" s="99">
        <f t="shared" si="23"/>
        <v>369.33750000000003</v>
      </c>
      <c r="R187" s="3"/>
      <c r="S187" s="3"/>
      <c r="T187" s="68">
        <f>N187</f>
        <v>147.5</v>
      </c>
      <c r="U187" s="100">
        <f t="shared" si="24"/>
        <v>325.2375</v>
      </c>
      <c r="V187" s="63">
        <f t="shared" si="27"/>
        <v>175.112</v>
      </c>
      <c r="W187" s="63">
        <f t="shared" si="28"/>
        <v>386.12196</v>
      </c>
      <c r="X187" s="31"/>
    </row>
    <row r="188" spans="1:24" ht="12.75">
      <c r="A188" s="30">
        <v>1</v>
      </c>
      <c r="B188" s="3">
        <v>110</v>
      </c>
      <c r="C188" s="3">
        <v>242</v>
      </c>
      <c r="D188" s="3" t="s">
        <v>436</v>
      </c>
      <c r="E188" s="3" t="s">
        <v>5</v>
      </c>
      <c r="F188" s="3" t="s">
        <v>144</v>
      </c>
      <c r="G188" s="1">
        <v>34817</v>
      </c>
      <c r="H188" s="3" t="s">
        <v>10</v>
      </c>
      <c r="I188" s="2">
        <v>108.2</v>
      </c>
      <c r="J188" s="2">
        <f t="shared" si="20"/>
        <v>238.58100000000002</v>
      </c>
      <c r="K188" s="63">
        <v>1.3415</v>
      </c>
      <c r="L188" s="3">
        <v>100</v>
      </c>
      <c r="M188" s="100">
        <f t="shared" si="21"/>
        <v>220.5</v>
      </c>
      <c r="N188" s="3">
        <v>115</v>
      </c>
      <c r="O188" s="100">
        <f t="shared" si="22"/>
        <v>253.57500000000002</v>
      </c>
      <c r="P188" s="3">
        <v>120</v>
      </c>
      <c r="Q188" s="100">
        <f t="shared" si="23"/>
        <v>264.6</v>
      </c>
      <c r="R188" s="3"/>
      <c r="S188" s="3"/>
      <c r="T188" s="68">
        <f>P188</f>
        <v>120</v>
      </c>
      <c r="U188" s="100">
        <f t="shared" si="24"/>
        <v>264.6</v>
      </c>
      <c r="V188" s="63">
        <f t="shared" si="27"/>
        <v>160.98</v>
      </c>
      <c r="W188" s="63">
        <f t="shared" si="28"/>
        <v>354.9609</v>
      </c>
      <c r="X188" s="31"/>
    </row>
    <row r="189" spans="1:24" ht="13.5" thickBot="1">
      <c r="A189" s="34">
        <v>1</v>
      </c>
      <c r="B189" s="4">
        <v>110</v>
      </c>
      <c r="C189" s="4">
        <v>242</v>
      </c>
      <c r="D189" s="4" t="s">
        <v>437</v>
      </c>
      <c r="E189" s="4" t="s">
        <v>4</v>
      </c>
      <c r="F189" s="4" t="s">
        <v>144</v>
      </c>
      <c r="G189" s="5">
        <v>33657</v>
      </c>
      <c r="H189" s="4" t="s">
        <v>9</v>
      </c>
      <c r="I189" s="6">
        <v>106</v>
      </c>
      <c r="J189" s="6">
        <f t="shared" si="20"/>
        <v>233.73000000000002</v>
      </c>
      <c r="K189" s="65">
        <v>1.2422</v>
      </c>
      <c r="L189" s="4">
        <v>135</v>
      </c>
      <c r="M189" s="103">
        <f t="shared" si="21"/>
        <v>297.675</v>
      </c>
      <c r="N189" s="4">
        <v>147.5</v>
      </c>
      <c r="O189" s="103">
        <f t="shared" si="22"/>
        <v>325.2375</v>
      </c>
      <c r="P189" s="269">
        <v>150</v>
      </c>
      <c r="Q189" s="105">
        <f t="shared" si="23"/>
        <v>330.75</v>
      </c>
      <c r="R189" s="4"/>
      <c r="S189" s="4"/>
      <c r="T189" s="69">
        <f>N189</f>
        <v>147.5</v>
      </c>
      <c r="U189" s="103">
        <f t="shared" si="24"/>
        <v>325.2375</v>
      </c>
      <c r="V189" s="65">
        <f t="shared" si="27"/>
        <v>183.2245</v>
      </c>
      <c r="W189" s="65">
        <f t="shared" si="28"/>
        <v>404.0100225</v>
      </c>
      <c r="X189" s="35"/>
    </row>
    <row r="190" spans="1:24" ht="12.75">
      <c r="A190" s="161">
        <v>1</v>
      </c>
      <c r="B190" s="47">
        <v>125</v>
      </c>
      <c r="C190" s="47">
        <v>275</v>
      </c>
      <c r="D190" s="47" t="s">
        <v>438</v>
      </c>
      <c r="E190" s="47" t="s">
        <v>41</v>
      </c>
      <c r="F190" s="47" t="s">
        <v>144</v>
      </c>
      <c r="G190" s="162">
        <v>24604</v>
      </c>
      <c r="H190" s="47" t="s">
        <v>25</v>
      </c>
      <c r="I190" s="163">
        <v>116.7</v>
      </c>
      <c r="J190" s="163">
        <f t="shared" si="20"/>
        <v>257.3235</v>
      </c>
      <c r="K190" s="165">
        <v>1.2047</v>
      </c>
      <c r="L190" s="47">
        <v>200</v>
      </c>
      <c r="M190" s="223">
        <f t="shared" si="21"/>
        <v>441</v>
      </c>
      <c r="N190" s="47">
        <v>205</v>
      </c>
      <c r="O190" s="223">
        <f t="shared" si="22"/>
        <v>452.02500000000003</v>
      </c>
      <c r="P190" s="47">
        <v>207.5</v>
      </c>
      <c r="Q190" s="223">
        <f t="shared" si="23"/>
        <v>457.5375</v>
      </c>
      <c r="R190" s="171">
        <v>211.5</v>
      </c>
      <c r="S190" s="224">
        <f>R190*2.205</f>
        <v>466.3575</v>
      </c>
      <c r="T190" s="173">
        <f>P190</f>
        <v>207.5</v>
      </c>
      <c r="U190" s="223">
        <f t="shared" si="24"/>
        <v>457.5375</v>
      </c>
      <c r="V190" s="165">
        <f t="shared" si="27"/>
        <v>249.97525000000002</v>
      </c>
      <c r="W190" s="165">
        <f t="shared" si="28"/>
        <v>551.1954262500001</v>
      </c>
      <c r="X190" s="172"/>
    </row>
    <row r="191" spans="1:24" ht="12.75">
      <c r="A191" s="30">
        <v>2</v>
      </c>
      <c r="B191" s="3">
        <v>125</v>
      </c>
      <c r="C191" s="3">
        <v>275</v>
      </c>
      <c r="D191" s="3" t="s">
        <v>230</v>
      </c>
      <c r="E191" s="3" t="s">
        <v>6</v>
      </c>
      <c r="F191" s="3" t="s">
        <v>144</v>
      </c>
      <c r="G191" s="1">
        <v>24587</v>
      </c>
      <c r="H191" s="3" t="s">
        <v>25</v>
      </c>
      <c r="I191" s="2">
        <v>122.8</v>
      </c>
      <c r="J191" s="2">
        <f t="shared" si="20"/>
        <v>270.774</v>
      </c>
      <c r="K191" s="63">
        <v>1.1908</v>
      </c>
      <c r="L191" s="3">
        <v>155</v>
      </c>
      <c r="M191" s="100">
        <f t="shared" si="21"/>
        <v>341.77500000000003</v>
      </c>
      <c r="N191" s="78">
        <v>165</v>
      </c>
      <c r="O191" s="99">
        <f t="shared" si="22"/>
        <v>363.825</v>
      </c>
      <c r="P191" s="3">
        <v>165</v>
      </c>
      <c r="Q191" s="100">
        <f t="shared" si="23"/>
        <v>363.825</v>
      </c>
      <c r="R191" s="3"/>
      <c r="S191" s="3"/>
      <c r="T191" s="68">
        <f>P191</f>
        <v>165</v>
      </c>
      <c r="U191" s="100">
        <f t="shared" si="24"/>
        <v>363.825</v>
      </c>
      <c r="V191" s="63">
        <f t="shared" si="27"/>
        <v>196.482</v>
      </c>
      <c r="W191" s="63">
        <f t="shared" si="28"/>
        <v>433.24281</v>
      </c>
      <c r="X191" s="31"/>
    </row>
    <row r="192" spans="1:24" ht="12.75">
      <c r="A192" s="30">
        <v>1</v>
      </c>
      <c r="B192" s="3">
        <v>125</v>
      </c>
      <c r="C192" s="3">
        <v>275</v>
      </c>
      <c r="D192" s="3" t="s">
        <v>439</v>
      </c>
      <c r="E192" s="3" t="s">
        <v>40</v>
      </c>
      <c r="F192" s="3" t="s">
        <v>144</v>
      </c>
      <c r="G192" s="1">
        <v>23320</v>
      </c>
      <c r="H192" s="3" t="s">
        <v>26</v>
      </c>
      <c r="I192" s="2">
        <v>124.3</v>
      </c>
      <c r="J192" s="2">
        <f t="shared" si="20"/>
        <v>274.0815</v>
      </c>
      <c r="K192" s="63">
        <v>1.2567</v>
      </c>
      <c r="L192" s="3">
        <v>190</v>
      </c>
      <c r="M192" s="100">
        <f t="shared" si="21"/>
        <v>418.95</v>
      </c>
      <c r="N192" s="3">
        <v>200</v>
      </c>
      <c r="O192" s="100">
        <f t="shared" si="22"/>
        <v>441</v>
      </c>
      <c r="P192" s="78">
        <v>207.5</v>
      </c>
      <c r="Q192" s="99">
        <f t="shared" si="23"/>
        <v>457.5375</v>
      </c>
      <c r="R192" s="3"/>
      <c r="S192" s="3"/>
      <c r="T192" s="68">
        <f>N192</f>
        <v>200</v>
      </c>
      <c r="U192" s="100">
        <f t="shared" si="24"/>
        <v>441</v>
      </c>
      <c r="V192" s="63">
        <f t="shared" si="27"/>
        <v>251.33999999999997</v>
      </c>
      <c r="W192" s="63">
        <f t="shared" si="28"/>
        <v>554.2047</v>
      </c>
      <c r="X192" s="31"/>
    </row>
    <row r="193" spans="1:24" ht="12.75">
      <c r="A193" s="30">
        <v>2</v>
      </c>
      <c r="B193" s="3">
        <v>125</v>
      </c>
      <c r="C193" s="3">
        <v>275</v>
      </c>
      <c r="D193" s="3" t="s">
        <v>440</v>
      </c>
      <c r="E193" s="3" t="s">
        <v>5</v>
      </c>
      <c r="F193" s="3" t="s">
        <v>144</v>
      </c>
      <c r="G193" s="1">
        <v>22827</v>
      </c>
      <c r="H193" s="3" t="s">
        <v>26</v>
      </c>
      <c r="I193" s="2">
        <v>110.5</v>
      </c>
      <c r="J193" s="2">
        <f t="shared" si="20"/>
        <v>243.6525</v>
      </c>
      <c r="K193" s="63">
        <v>1.3511</v>
      </c>
      <c r="L193" s="3">
        <v>150</v>
      </c>
      <c r="M193" s="100">
        <f t="shared" si="21"/>
        <v>330.75</v>
      </c>
      <c r="N193" s="3">
        <v>157.5</v>
      </c>
      <c r="O193" s="100">
        <f t="shared" si="22"/>
        <v>347.2875</v>
      </c>
      <c r="P193" s="3">
        <v>165</v>
      </c>
      <c r="Q193" s="100">
        <f t="shared" si="23"/>
        <v>363.825</v>
      </c>
      <c r="R193" s="3"/>
      <c r="S193" s="3"/>
      <c r="T193" s="68">
        <f>P193</f>
        <v>165</v>
      </c>
      <c r="U193" s="100">
        <f t="shared" si="24"/>
        <v>363.825</v>
      </c>
      <c r="V193" s="63">
        <f t="shared" si="27"/>
        <v>222.9315</v>
      </c>
      <c r="W193" s="63">
        <f t="shared" si="28"/>
        <v>491.56395749999996</v>
      </c>
      <c r="X193" s="31"/>
    </row>
    <row r="194" spans="1:24" ht="12.75">
      <c r="A194" s="30">
        <v>1</v>
      </c>
      <c r="B194" s="3">
        <v>125</v>
      </c>
      <c r="C194" s="3">
        <v>275</v>
      </c>
      <c r="D194" s="3" t="s">
        <v>441</v>
      </c>
      <c r="E194" s="3" t="s">
        <v>27</v>
      </c>
      <c r="F194" s="3" t="s">
        <v>144</v>
      </c>
      <c r="G194" s="1">
        <v>19646</v>
      </c>
      <c r="H194" s="3" t="s">
        <v>23</v>
      </c>
      <c r="I194" s="2">
        <v>123.6</v>
      </c>
      <c r="J194" s="2">
        <f t="shared" si="20"/>
        <v>272.538</v>
      </c>
      <c r="K194" s="63">
        <v>1.7071</v>
      </c>
      <c r="L194" s="3">
        <v>115</v>
      </c>
      <c r="M194" s="100">
        <f t="shared" si="21"/>
        <v>253.57500000000002</v>
      </c>
      <c r="N194" s="3">
        <v>125</v>
      </c>
      <c r="O194" s="100">
        <f t="shared" si="22"/>
        <v>275.625</v>
      </c>
      <c r="P194" s="78">
        <v>132.5</v>
      </c>
      <c r="Q194" s="99">
        <f t="shared" si="23"/>
        <v>292.1625</v>
      </c>
      <c r="R194" s="3"/>
      <c r="S194" s="3"/>
      <c r="T194" s="68">
        <f>N194</f>
        <v>125</v>
      </c>
      <c r="U194" s="100">
        <f t="shared" si="24"/>
        <v>275.625</v>
      </c>
      <c r="V194" s="63">
        <f t="shared" si="27"/>
        <v>213.38750000000002</v>
      </c>
      <c r="W194" s="63">
        <f t="shared" si="28"/>
        <v>470.51943750000004</v>
      </c>
      <c r="X194" s="31"/>
    </row>
    <row r="195" spans="1:24" ht="12.75">
      <c r="A195" s="30">
        <v>1</v>
      </c>
      <c r="B195" s="3">
        <v>125</v>
      </c>
      <c r="C195" s="3">
        <v>275</v>
      </c>
      <c r="D195" s="3" t="s">
        <v>231</v>
      </c>
      <c r="E195" s="3" t="s">
        <v>21</v>
      </c>
      <c r="F195" s="3" t="s">
        <v>144</v>
      </c>
      <c r="G195" s="1">
        <v>26811</v>
      </c>
      <c r="H195" s="3" t="s">
        <v>8</v>
      </c>
      <c r="I195" s="2">
        <v>117.7</v>
      </c>
      <c r="J195" s="2">
        <f t="shared" si="20"/>
        <v>259.5285</v>
      </c>
      <c r="K195" s="63">
        <v>1.1667</v>
      </c>
      <c r="L195" s="3">
        <v>205</v>
      </c>
      <c r="M195" s="100">
        <f t="shared" si="21"/>
        <v>452.02500000000003</v>
      </c>
      <c r="N195" s="3">
        <v>215</v>
      </c>
      <c r="O195" s="100">
        <f t="shared" si="22"/>
        <v>474.075</v>
      </c>
      <c r="P195" s="78">
        <v>0</v>
      </c>
      <c r="Q195" s="99">
        <f t="shared" si="23"/>
        <v>0</v>
      </c>
      <c r="R195" s="3"/>
      <c r="S195" s="3"/>
      <c r="T195" s="68">
        <f>N195</f>
        <v>215</v>
      </c>
      <c r="U195" s="100">
        <f t="shared" si="24"/>
        <v>474.075</v>
      </c>
      <c r="V195" s="63">
        <f t="shared" si="27"/>
        <v>250.84050000000002</v>
      </c>
      <c r="W195" s="63">
        <f t="shared" si="28"/>
        <v>553.1033025</v>
      </c>
      <c r="X195" s="31" t="s">
        <v>76</v>
      </c>
    </row>
    <row r="196" spans="1:24" ht="12.75">
      <c r="A196" s="30">
        <v>2</v>
      </c>
      <c r="B196" s="3">
        <v>125</v>
      </c>
      <c r="C196" s="3">
        <v>275</v>
      </c>
      <c r="D196" s="3" t="s">
        <v>438</v>
      </c>
      <c r="E196" s="3" t="s">
        <v>41</v>
      </c>
      <c r="F196" s="3" t="s">
        <v>144</v>
      </c>
      <c r="G196" s="1">
        <v>24604</v>
      </c>
      <c r="H196" s="3" t="s">
        <v>8</v>
      </c>
      <c r="I196" s="2">
        <v>116.7</v>
      </c>
      <c r="J196" s="2">
        <f t="shared" si="20"/>
        <v>257.3235</v>
      </c>
      <c r="K196" s="63">
        <v>1.1684</v>
      </c>
      <c r="L196" s="3">
        <v>200</v>
      </c>
      <c r="M196" s="100">
        <f t="shared" si="21"/>
        <v>441</v>
      </c>
      <c r="N196" s="3">
        <v>205</v>
      </c>
      <c r="O196" s="100">
        <f t="shared" si="22"/>
        <v>452.02500000000003</v>
      </c>
      <c r="P196" s="3">
        <v>207.5</v>
      </c>
      <c r="Q196" s="100">
        <f t="shared" si="23"/>
        <v>457.5375</v>
      </c>
      <c r="R196" s="78">
        <v>211.5</v>
      </c>
      <c r="S196" s="99">
        <f>R196*2.205</f>
        <v>466.3575</v>
      </c>
      <c r="T196" s="68">
        <f>P196</f>
        <v>207.5</v>
      </c>
      <c r="U196" s="100">
        <f t="shared" si="24"/>
        <v>457.5375</v>
      </c>
      <c r="V196" s="63">
        <f t="shared" si="27"/>
        <v>242.443</v>
      </c>
      <c r="W196" s="63">
        <f t="shared" si="28"/>
        <v>534.5868150000001</v>
      </c>
      <c r="X196" s="31" t="s">
        <v>77</v>
      </c>
    </row>
    <row r="197" spans="1:24" ht="12.75">
      <c r="A197" s="30">
        <v>3</v>
      </c>
      <c r="B197" s="3">
        <v>125</v>
      </c>
      <c r="C197" s="3">
        <v>275</v>
      </c>
      <c r="D197" s="3" t="s">
        <v>442</v>
      </c>
      <c r="E197" s="3" t="s">
        <v>5</v>
      </c>
      <c r="F197" s="3" t="s">
        <v>144</v>
      </c>
      <c r="G197" s="1">
        <v>26401</v>
      </c>
      <c r="H197" s="3" t="s">
        <v>8</v>
      </c>
      <c r="I197" s="2">
        <v>124.9</v>
      </c>
      <c r="J197" s="2">
        <f t="shared" si="20"/>
        <v>275.40450000000004</v>
      </c>
      <c r="K197" s="63">
        <v>1.1495</v>
      </c>
      <c r="L197" s="3">
        <v>185</v>
      </c>
      <c r="M197" s="100">
        <f t="shared" si="21"/>
        <v>407.925</v>
      </c>
      <c r="N197" s="3">
        <v>192.5</v>
      </c>
      <c r="O197" s="100">
        <f t="shared" si="22"/>
        <v>424.46250000000003</v>
      </c>
      <c r="P197" s="78">
        <v>202.5</v>
      </c>
      <c r="Q197" s="99">
        <f t="shared" si="23"/>
        <v>446.5125</v>
      </c>
      <c r="R197" s="3"/>
      <c r="S197" s="3"/>
      <c r="T197" s="68">
        <f>N197</f>
        <v>192.5</v>
      </c>
      <c r="U197" s="100">
        <f t="shared" si="24"/>
        <v>424.46250000000003</v>
      </c>
      <c r="V197" s="63">
        <f t="shared" si="27"/>
        <v>221.27875</v>
      </c>
      <c r="W197" s="63">
        <f t="shared" si="28"/>
        <v>487.91964375000003</v>
      </c>
      <c r="X197" s="31"/>
    </row>
    <row r="198" spans="1:24" ht="12.75">
      <c r="A198" s="30">
        <v>4</v>
      </c>
      <c r="B198" s="3">
        <v>125</v>
      </c>
      <c r="C198" s="3">
        <v>275</v>
      </c>
      <c r="D198" s="3" t="s">
        <v>443</v>
      </c>
      <c r="E198" s="3" t="s">
        <v>4</v>
      </c>
      <c r="F198" s="3" t="s">
        <v>144</v>
      </c>
      <c r="G198" s="1">
        <v>26845</v>
      </c>
      <c r="H198" s="3" t="s">
        <v>8</v>
      </c>
      <c r="I198" s="2">
        <v>123</v>
      </c>
      <c r="J198" s="2">
        <f t="shared" si="20"/>
        <v>271.21500000000003</v>
      </c>
      <c r="K198" s="63">
        <v>1.155</v>
      </c>
      <c r="L198" s="3">
        <v>180</v>
      </c>
      <c r="M198" s="100">
        <f t="shared" si="21"/>
        <v>396.90000000000003</v>
      </c>
      <c r="N198" s="3">
        <v>190</v>
      </c>
      <c r="O198" s="100">
        <f t="shared" si="22"/>
        <v>418.95</v>
      </c>
      <c r="P198" s="78">
        <v>195</v>
      </c>
      <c r="Q198" s="99">
        <f t="shared" si="23"/>
        <v>429.975</v>
      </c>
      <c r="R198" s="3"/>
      <c r="S198" s="3"/>
      <c r="T198" s="68">
        <f>N198</f>
        <v>190</v>
      </c>
      <c r="U198" s="100">
        <f t="shared" si="24"/>
        <v>418.95</v>
      </c>
      <c r="V198" s="63">
        <f t="shared" si="27"/>
        <v>219.45000000000002</v>
      </c>
      <c r="W198" s="63">
        <f t="shared" si="28"/>
        <v>483.88725</v>
      </c>
      <c r="X198" s="31"/>
    </row>
    <row r="199" spans="1:24" ht="12.75">
      <c r="A199" s="30">
        <v>5</v>
      </c>
      <c r="B199" s="3">
        <v>125</v>
      </c>
      <c r="C199" s="3">
        <v>275</v>
      </c>
      <c r="D199" s="3" t="s">
        <v>444</v>
      </c>
      <c r="E199" s="3" t="s">
        <v>5</v>
      </c>
      <c r="F199" s="3" t="s">
        <v>144</v>
      </c>
      <c r="G199" s="1">
        <v>30992</v>
      </c>
      <c r="H199" s="3" t="s">
        <v>8</v>
      </c>
      <c r="I199" s="2">
        <v>120.9</v>
      </c>
      <c r="J199" s="2">
        <f t="shared" si="20"/>
        <v>266.58450000000005</v>
      </c>
      <c r="K199" s="63">
        <v>1.1594</v>
      </c>
      <c r="L199" s="78">
        <v>160</v>
      </c>
      <c r="M199" s="99">
        <f t="shared" si="21"/>
        <v>352.8</v>
      </c>
      <c r="N199" s="3">
        <v>170</v>
      </c>
      <c r="O199" s="100">
        <f t="shared" si="22"/>
        <v>374.85</v>
      </c>
      <c r="P199" s="3">
        <v>177.5</v>
      </c>
      <c r="Q199" s="100">
        <f t="shared" si="23"/>
        <v>391.3875</v>
      </c>
      <c r="R199" s="3"/>
      <c r="S199" s="3"/>
      <c r="T199" s="68">
        <f>P199</f>
        <v>177.5</v>
      </c>
      <c r="U199" s="100">
        <f t="shared" si="24"/>
        <v>391.3875</v>
      </c>
      <c r="V199" s="63">
        <f t="shared" si="27"/>
        <v>205.7935</v>
      </c>
      <c r="W199" s="63">
        <f t="shared" si="28"/>
        <v>453.77466749999996</v>
      </c>
      <c r="X199" s="31"/>
    </row>
    <row r="200" spans="1:24" ht="12.75">
      <c r="A200" s="30">
        <v>6</v>
      </c>
      <c r="B200" s="3">
        <v>125</v>
      </c>
      <c r="C200" s="3">
        <v>275</v>
      </c>
      <c r="D200" s="3" t="s">
        <v>445</v>
      </c>
      <c r="E200" s="3" t="s">
        <v>5</v>
      </c>
      <c r="F200" s="3" t="s">
        <v>144</v>
      </c>
      <c r="G200" s="1">
        <v>29206</v>
      </c>
      <c r="H200" s="3" t="s">
        <v>8</v>
      </c>
      <c r="I200" s="2">
        <v>115</v>
      </c>
      <c r="J200" s="2">
        <f aca="true" t="shared" si="29" ref="J200:J208">I200*2.205</f>
        <v>253.57500000000002</v>
      </c>
      <c r="K200" s="63">
        <v>1.1711</v>
      </c>
      <c r="L200" s="3">
        <v>160</v>
      </c>
      <c r="M200" s="100">
        <f aca="true" t="shared" si="30" ref="M200:M207">L200*2.205</f>
        <v>352.8</v>
      </c>
      <c r="N200" s="3">
        <v>167.5</v>
      </c>
      <c r="O200" s="100">
        <f aca="true" t="shared" si="31" ref="O200:O208">N200*2.205</f>
        <v>369.33750000000003</v>
      </c>
      <c r="P200" s="3">
        <v>172.5</v>
      </c>
      <c r="Q200" s="100">
        <f aca="true" t="shared" si="32" ref="Q200:Q208">P200*2.205</f>
        <v>380.3625</v>
      </c>
      <c r="R200" s="3"/>
      <c r="S200" s="3"/>
      <c r="T200" s="68">
        <f>P200</f>
        <v>172.5</v>
      </c>
      <c r="U200" s="100">
        <f aca="true" t="shared" si="33" ref="U200:U208">T200*2.205</f>
        <v>380.3625</v>
      </c>
      <c r="V200" s="63">
        <f t="shared" si="27"/>
        <v>202.01475</v>
      </c>
      <c r="W200" s="63">
        <f t="shared" si="28"/>
        <v>445.44252375</v>
      </c>
      <c r="X200" s="31"/>
    </row>
    <row r="201" spans="1:24" ht="12.75">
      <c r="A201" s="30">
        <v>7</v>
      </c>
      <c r="B201" s="3">
        <v>125</v>
      </c>
      <c r="C201" s="3">
        <v>275</v>
      </c>
      <c r="D201" s="3" t="s">
        <v>446</v>
      </c>
      <c r="E201" s="3" t="s">
        <v>5</v>
      </c>
      <c r="F201" s="3" t="s">
        <v>144</v>
      </c>
      <c r="G201" s="1">
        <v>29240</v>
      </c>
      <c r="H201" s="3" t="s">
        <v>8</v>
      </c>
      <c r="I201" s="2">
        <v>122.1</v>
      </c>
      <c r="J201" s="2">
        <f t="shared" si="29"/>
        <v>269.2305</v>
      </c>
      <c r="K201" s="63">
        <v>1.157</v>
      </c>
      <c r="L201" s="3">
        <v>155</v>
      </c>
      <c r="M201" s="100">
        <f t="shared" si="30"/>
        <v>341.77500000000003</v>
      </c>
      <c r="N201" s="3">
        <v>160</v>
      </c>
      <c r="O201" s="100">
        <f t="shared" si="31"/>
        <v>352.8</v>
      </c>
      <c r="P201" s="78">
        <v>165</v>
      </c>
      <c r="Q201" s="99">
        <f t="shared" si="32"/>
        <v>363.825</v>
      </c>
      <c r="R201" s="3"/>
      <c r="S201" s="3"/>
      <c r="T201" s="68">
        <f>N201</f>
        <v>160</v>
      </c>
      <c r="U201" s="100">
        <f t="shared" si="33"/>
        <v>352.8</v>
      </c>
      <c r="V201" s="63">
        <f t="shared" si="27"/>
        <v>185.12</v>
      </c>
      <c r="W201" s="63">
        <f t="shared" si="28"/>
        <v>408.18960000000004</v>
      </c>
      <c r="X201" s="31"/>
    </row>
    <row r="202" spans="1:24" ht="13.5" thickBot="1">
      <c r="A202" s="122">
        <v>8</v>
      </c>
      <c r="B202" s="45">
        <v>125</v>
      </c>
      <c r="C202" s="45">
        <v>275</v>
      </c>
      <c r="D202" s="45" t="s">
        <v>447</v>
      </c>
      <c r="E202" s="45" t="s">
        <v>5</v>
      </c>
      <c r="F202" s="45" t="s">
        <v>144</v>
      </c>
      <c r="G202" s="123">
        <v>30844</v>
      </c>
      <c r="H202" s="45" t="s">
        <v>8</v>
      </c>
      <c r="I202" s="124">
        <v>116.8</v>
      </c>
      <c r="J202" s="124">
        <f t="shared" si="29"/>
        <v>257.544</v>
      </c>
      <c r="K202" s="126">
        <v>1.1684</v>
      </c>
      <c r="L202" s="130">
        <v>90</v>
      </c>
      <c r="M202" s="219">
        <f t="shared" si="30"/>
        <v>198.45000000000002</v>
      </c>
      <c r="N202" s="45">
        <v>130</v>
      </c>
      <c r="O202" s="218">
        <f t="shared" si="31"/>
        <v>286.65000000000003</v>
      </c>
      <c r="P202" s="130">
        <v>155</v>
      </c>
      <c r="Q202" s="219">
        <f t="shared" si="32"/>
        <v>341.77500000000003</v>
      </c>
      <c r="R202" s="45"/>
      <c r="S202" s="45"/>
      <c r="T202" s="129">
        <f>N202</f>
        <v>130</v>
      </c>
      <c r="U202" s="218">
        <f t="shared" si="33"/>
        <v>286.65000000000003</v>
      </c>
      <c r="V202" s="126">
        <f t="shared" si="27"/>
        <v>151.89200000000002</v>
      </c>
      <c r="W202" s="126">
        <f t="shared" si="28"/>
        <v>334.9218600000001</v>
      </c>
      <c r="X202" s="132"/>
    </row>
    <row r="203" spans="1:24" ht="12.75">
      <c r="A203" s="201">
        <v>1</v>
      </c>
      <c r="B203" s="36">
        <v>140</v>
      </c>
      <c r="C203" s="36">
        <v>308</v>
      </c>
      <c r="D203" s="36" t="s">
        <v>448</v>
      </c>
      <c r="E203" s="36" t="s">
        <v>3</v>
      </c>
      <c r="F203" s="36" t="s">
        <v>144</v>
      </c>
      <c r="G203" s="202">
        <v>25924</v>
      </c>
      <c r="H203" s="36" t="s">
        <v>25</v>
      </c>
      <c r="I203" s="203">
        <v>125.9</v>
      </c>
      <c r="J203" s="203">
        <f t="shared" si="29"/>
        <v>277.6095</v>
      </c>
      <c r="K203" s="67">
        <v>1.1457</v>
      </c>
      <c r="L203" s="36">
        <v>150</v>
      </c>
      <c r="M203" s="232">
        <f t="shared" si="30"/>
        <v>330.75</v>
      </c>
      <c r="N203" s="36">
        <v>160</v>
      </c>
      <c r="O203" s="232">
        <f t="shared" si="31"/>
        <v>352.8</v>
      </c>
      <c r="P203" s="36">
        <v>165</v>
      </c>
      <c r="Q203" s="232">
        <f t="shared" si="32"/>
        <v>363.825</v>
      </c>
      <c r="R203" s="36"/>
      <c r="S203" s="36"/>
      <c r="T203" s="96">
        <f>P203</f>
        <v>165</v>
      </c>
      <c r="U203" s="232">
        <f t="shared" si="33"/>
        <v>363.825</v>
      </c>
      <c r="V203" s="67">
        <f t="shared" si="27"/>
        <v>189.04049999999998</v>
      </c>
      <c r="W203" s="67">
        <f t="shared" si="28"/>
        <v>416.8343025</v>
      </c>
      <c r="X203" s="212"/>
    </row>
    <row r="204" spans="1:24" ht="12.75">
      <c r="A204" s="30">
        <v>1</v>
      </c>
      <c r="B204" s="3">
        <v>140</v>
      </c>
      <c r="C204" s="3">
        <v>308</v>
      </c>
      <c r="D204" s="3" t="s">
        <v>449</v>
      </c>
      <c r="E204" s="3" t="s">
        <v>5</v>
      </c>
      <c r="F204" s="3" t="s">
        <v>144</v>
      </c>
      <c r="G204" s="1">
        <v>21739</v>
      </c>
      <c r="H204" s="3" t="s">
        <v>33</v>
      </c>
      <c r="I204" s="2">
        <v>128.1</v>
      </c>
      <c r="J204" s="2">
        <f t="shared" si="29"/>
        <v>282.4605</v>
      </c>
      <c r="K204" s="63">
        <v>1.4136</v>
      </c>
      <c r="L204" s="78">
        <v>130</v>
      </c>
      <c r="M204" s="99">
        <f t="shared" si="30"/>
        <v>286.65000000000003</v>
      </c>
      <c r="N204" s="3">
        <v>130</v>
      </c>
      <c r="O204" s="100">
        <f t="shared" si="31"/>
        <v>286.65000000000003</v>
      </c>
      <c r="P204" s="78">
        <v>157.5</v>
      </c>
      <c r="Q204" s="99">
        <f t="shared" si="32"/>
        <v>347.2875</v>
      </c>
      <c r="R204" s="3"/>
      <c r="S204" s="3"/>
      <c r="T204" s="68">
        <f>N204</f>
        <v>130</v>
      </c>
      <c r="U204" s="100">
        <f t="shared" si="33"/>
        <v>286.65000000000003</v>
      </c>
      <c r="V204" s="63">
        <f t="shared" si="27"/>
        <v>183.768</v>
      </c>
      <c r="W204" s="63">
        <f t="shared" si="28"/>
        <v>405.20844000000005</v>
      </c>
      <c r="X204" s="31"/>
    </row>
    <row r="205" spans="1:24" ht="12.75">
      <c r="A205" s="30">
        <v>1</v>
      </c>
      <c r="B205" s="3">
        <v>140</v>
      </c>
      <c r="C205" s="3">
        <v>308</v>
      </c>
      <c r="D205" s="3" t="s">
        <v>450</v>
      </c>
      <c r="E205" s="3" t="s">
        <v>67</v>
      </c>
      <c r="F205" s="3" t="s">
        <v>144</v>
      </c>
      <c r="G205" s="1">
        <v>30193</v>
      </c>
      <c r="H205" s="3" t="s">
        <v>8</v>
      </c>
      <c r="I205" s="2">
        <v>140</v>
      </c>
      <c r="J205" s="2">
        <f t="shared" si="29"/>
        <v>308.7</v>
      </c>
      <c r="K205" s="63">
        <v>1.1094</v>
      </c>
      <c r="L205" s="3">
        <v>190</v>
      </c>
      <c r="M205" s="100">
        <f t="shared" si="30"/>
        <v>418.95</v>
      </c>
      <c r="N205" s="3">
        <v>195</v>
      </c>
      <c r="O205" s="100">
        <f t="shared" si="31"/>
        <v>429.975</v>
      </c>
      <c r="P205" s="3">
        <v>197.5</v>
      </c>
      <c r="Q205" s="100">
        <f t="shared" si="32"/>
        <v>435.4875</v>
      </c>
      <c r="R205" s="3"/>
      <c r="S205" s="3"/>
      <c r="T205" s="68">
        <f>P205</f>
        <v>197.5</v>
      </c>
      <c r="U205" s="100">
        <f t="shared" si="33"/>
        <v>435.4875</v>
      </c>
      <c r="V205" s="63">
        <f t="shared" si="27"/>
        <v>219.10649999999998</v>
      </c>
      <c r="W205" s="63">
        <f t="shared" si="28"/>
        <v>483.12983249999996</v>
      </c>
      <c r="X205" s="31"/>
    </row>
    <row r="206" spans="1:24" ht="12.75">
      <c r="A206" s="30">
        <v>2</v>
      </c>
      <c r="B206" s="3">
        <v>140</v>
      </c>
      <c r="C206" s="3">
        <v>308</v>
      </c>
      <c r="D206" s="3" t="s">
        <v>451</v>
      </c>
      <c r="E206" s="3" t="s">
        <v>6</v>
      </c>
      <c r="F206" s="3" t="s">
        <v>144</v>
      </c>
      <c r="G206" s="1">
        <v>27976</v>
      </c>
      <c r="H206" s="3" t="s">
        <v>8</v>
      </c>
      <c r="I206" s="2">
        <v>126.9</v>
      </c>
      <c r="J206" s="2">
        <f t="shared" si="29"/>
        <v>279.8145</v>
      </c>
      <c r="K206" s="63">
        <v>1.1433</v>
      </c>
      <c r="L206" s="3">
        <v>185</v>
      </c>
      <c r="M206" s="100">
        <f t="shared" si="30"/>
        <v>407.925</v>
      </c>
      <c r="N206" s="78">
        <v>190</v>
      </c>
      <c r="O206" s="99">
        <f t="shared" si="31"/>
        <v>418.95</v>
      </c>
      <c r="P206" s="3">
        <v>190</v>
      </c>
      <c r="Q206" s="100">
        <f t="shared" si="32"/>
        <v>418.95</v>
      </c>
      <c r="R206" s="3"/>
      <c r="S206" s="3"/>
      <c r="T206" s="68">
        <f>P206</f>
        <v>190</v>
      </c>
      <c r="U206" s="100">
        <f t="shared" si="33"/>
        <v>418.95</v>
      </c>
      <c r="V206" s="63">
        <f t="shared" si="27"/>
        <v>217.227</v>
      </c>
      <c r="W206" s="63">
        <f t="shared" si="28"/>
        <v>478.98553499999997</v>
      </c>
      <c r="X206" s="31"/>
    </row>
    <row r="207" spans="1:24" ht="13.5" thickBot="1">
      <c r="A207" s="34">
        <v>3</v>
      </c>
      <c r="B207" s="4">
        <v>140</v>
      </c>
      <c r="C207" s="4">
        <v>308</v>
      </c>
      <c r="D207" s="4" t="s">
        <v>452</v>
      </c>
      <c r="E207" s="4" t="s">
        <v>3</v>
      </c>
      <c r="F207" s="4" t="s">
        <v>144</v>
      </c>
      <c r="G207" s="5">
        <v>27266</v>
      </c>
      <c r="H207" s="4" t="s">
        <v>8</v>
      </c>
      <c r="I207" s="6">
        <v>136.4</v>
      </c>
      <c r="J207" s="6">
        <f t="shared" si="29"/>
        <v>300.762</v>
      </c>
      <c r="K207" s="65">
        <v>1.1182</v>
      </c>
      <c r="L207" s="4">
        <v>170</v>
      </c>
      <c r="M207" s="103">
        <f t="shared" si="30"/>
        <v>374.85</v>
      </c>
      <c r="N207" s="4">
        <v>180</v>
      </c>
      <c r="O207" s="103">
        <f t="shared" si="31"/>
        <v>396.90000000000003</v>
      </c>
      <c r="P207" s="83">
        <v>187.5</v>
      </c>
      <c r="Q207" s="105">
        <f t="shared" si="32"/>
        <v>413.4375</v>
      </c>
      <c r="R207" s="4"/>
      <c r="S207" s="4"/>
      <c r="T207" s="69">
        <f>N207</f>
        <v>180</v>
      </c>
      <c r="U207" s="103">
        <f t="shared" si="33"/>
        <v>396.90000000000003</v>
      </c>
      <c r="V207" s="65">
        <f t="shared" si="27"/>
        <v>201.276</v>
      </c>
      <c r="W207" s="65">
        <f t="shared" si="28"/>
        <v>443.81358000000006</v>
      </c>
      <c r="X207" s="35"/>
    </row>
    <row r="208" spans="1:24" ht="13.5" thickBot="1">
      <c r="A208" s="176">
        <v>1</v>
      </c>
      <c r="B208" s="177" t="s">
        <v>66</v>
      </c>
      <c r="C208" s="177" t="s">
        <v>269</v>
      </c>
      <c r="D208" s="177" t="s">
        <v>453</v>
      </c>
      <c r="E208" s="177" t="s">
        <v>5</v>
      </c>
      <c r="F208" s="177" t="s">
        <v>144</v>
      </c>
      <c r="G208" s="178">
        <v>25787</v>
      </c>
      <c r="H208" s="177" t="s">
        <v>25</v>
      </c>
      <c r="I208" s="179">
        <v>152</v>
      </c>
      <c r="J208" s="179">
        <f t="shared" si="29"/>
        <v>335.16</v>
      </c>
      <c r="K208" s="181">
        <v>1.0855</v>
      </c>
      <c r="L208" s="177">
        <v>182.5</v>
      </c>
      <c r="M208" s="304">
        <f>L208*2.205</f>
        <v>402.4125</v>
      </c>
      <c r="N208" s="185">
        <v>192.5</v>
      </c>
      <c r="O208" s="263">
        <f t="shared" si="31"/>
        <v>424.46250000000003</v>
      </c>
      <c r="P208" s="185">
        <v>192.5</v>
      </c>
      <c r="Q208" s="263">
        <f t="shared" si="32"/>
        <v>424.46250000000003</v>
      </c>
      <c r="R208" s="177"/>
      <c r="S208" s="177"/>
      <c r="T208" s="246">
        <f>L208</f>
        <v>182.5</v>
      </c>
      <c r="U208" s="262">
        <f t="shared" si="33"/>
        <v>402.4125</v>
      </c>
      <c r="V208" s="181">
        <f t="shared" si="27"/>
        <v>198.10375</v>
      </c>
      <c r="W208" s="181">
        <f t="shared" si="28"/>
        <v>436.81876875</v>
      </c>
      <c r="X208" s="187"/>
    </row>
    <row r="210" spans="3:4" ht="12.75">
      <c r="C210" s="315"/>
      <c r="D210" s="316" t="s">
        <v>761</v>
      </c>
    </row>
  </sheetData>
  <sheetProtection/>
  <mergeCells count="13">
    <mergeCell ref="G3:G4"/>
    <mergeCell ref="F3:F4"/>
    <mergeCell ref="A3:A4"/>
    <mergeCell ref="B3:B4"/>
    <mergeCell ref="D3:D4"/>
    <mergeCell ref="E3:E4"/>
    <mergeCell ref="C3:C4"/>
    <mergeCell ref="X3:X4"/>
    <mergeCell ref="H3:H4"/>
    <mergeCell ref="I3:I4"/>
    <mergeCell ref="K3:K4"/>
    <mergeCell ref="J3:J4"/>
    <mergeCell ref="L3:W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49">
      <selection activeCell="U65" sqref="U65"/>
    </sheetView>
  </sheetViews>
  <sheetFormatPr defaultColWidth="9.00390625" defaultRowHeight="12.75"/>
  <cols>
    <col min="1" max="1" width="6.125" style="12" bestFit="1" customWidth="1"/>
    <col min="2" max="2" width="6.00390625" style="12" hidden="1" customWidth="1"/>
    <col min="3" max="3" width="6.00390625" style="12" customWidth="1"/>
    <col min="4" max="4" width="25.25390625" style="12" bestFit="1" customWidth="1"/>
    <col min="5" max="5" width="23.125" style="12" hidden="1" customWidth="1"/>
    <col min="6" max="6" width="24.75390625" style="12" bestFit="1" customWidth="1"/>
    <col min="7" max="7" width="11.125" style="12" customWidth="1"/>
    <col min="8" max="8" width="15.00390625" style="12" customWidth="1"/>
    <col min="9" max="9" width="7.75390625" style="13" hidden="1" customWidth="1"/>
    <col min="10" max="10" width="7.75390625" style="13" customWidth="1"/>
    <col min="11" max="11" width="8.375" style="56" customWidth="1"/>
    <col min="12" max="12" width="7.625" style="12" hidden="1" customWidth="1"/>
    <col min="13" max="13" width="7.625" style="104" customWidth="1"/>
    <col min="14" max="14" width="7.75390625" style="12" hidden="1" customWidth="1"/>
    <col min="15" max="15" width="7.75390625" style="12" customWidth="1"/>
    <col min="16" max="16" width="7.125" style="12" hidden="1" customWidth="1"/>
    <col min="17" max="17" width="7.125" style="12" customWidth="1"/>
    <col min="18" max="18" width="6.25390625" style="12" hidden="1" customWidth="1"/>
    <col min="19" max="19" width="6.25390625" style="12" customWidth="1"/>
    <col min="20" max="20" width="7.625" style="15" hidden="1" customWidth="1"/>
    <col min="21" max="21" width="7.625" style="15" customWidth="1"/>
    <col min="22" max="22" width="10.625" style="56" hidden="1" customWidth="1"/>
    <col min="23" max="23" width="10.625" style="56" customWidth="1"/>
    <col min="24" max="24" width="21.375" style="12" bestFit="1" customWidth="1"/>
    <col min="25" max="16384" width="9.125" style="12" customWidth="1"/>
  </cols>
  <sheetData>
    <row r="1" spans="4:21" ht="20.25">
      <c r="D1" s="8"/>
      <c r="E1" s="8"/>
      <c r="F1" s="8"/>
      <c r="G1" s="10" t="s">
        <v>454</v>
      </c>
      <c r="I1" s="9"/>
      <c r="J1" s="9"/>
      <c r="K1" s="54"/>
      <c r="L1" s="8"/>
      <c r="M1" s="93"/>
      <c r="N1" s="8"/>
      <c r="O1" s="8"/>
      <c r="P1" s="8"/>
      <c r="Q1" s="8"/>
      <c r="R1" s="8"/>
      <c r="S1" s="8"/>
      <c r="T1" s="26"/>
      <c r="U1" s="26"/>
    </row>
    <row r="2" spans="4:23" s="27" customFormat="1" ht="12" thickBot="1">
      <c r="D2" s="18"/>
      <c r="E2" s="18"/>
      <c r="F2" s="18"/>
      <c r="G2" s="18"/>
      <c r="H2" s="18"/>
      <c r="I2" s="24"/>
      <c r="J2" s="24"/>
      <c r="K2" s="57"/>
      <c r="L2" s="18"/>
      <c r="M2" s="94"/>
      <c r="N2" s="18"/>
      <c r="O2" s="18"/>
      <c r="P2" s="18"/>
      <c r="Q2" s="18"/>
      <c r="R2" s="18"/>
      <c r="S2" s="18"/>
      <c r="T2" s="28"/>
      <c r="U2" s="28"/>
      <c r="V2" s="58"/>
      <c r="W2" s="58"/>
    </row>
    <row r="3" spans="1:24" ht="12.75">
      <c r="A3" s="333" t="s">
        <v>128</v>
      </c>
      <c r="B3" s="323" t="s">
        <v>2</v>
      </c>
      <c r="C3" s="331" t="s">
        <v>127</v>
      </c>
      <c r="D3" s="323" t="s">
        <v>129</v>
      </c>
      <c r="E3" s="331" t="s">
        <v>22</v>
      </c>
      <c r="F3" s="323" t="s">
        <v>130</v>
      </c>
      <c r="G3" s="323" t="s">
        <v>131</v>
      </c>
      <c r="H3" s="323" t="s">
        <v>236</v>
      </c>
      <c r="I3" s="325" t="s">
        <v>1</v>
      </c>
      <c r="J3" s="329" t="s">
        <v>132</v>
      </c>
      <c r="K3" s="327" t="s">
        <v>133</v>
      </c>
      <c r="L3" s="320" t="s">
        <v>137</v>
      </c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318" t="s">
        <v>140</v>
      </c>
    </row>
    <row r="4" spans="1:24" s="14" customFormat="1" ht="12" thickBot="1">
      <c r="A4" s="334"/>
      <c r="B4" s="324"/>
      <c r="C4" s="332"/>
      <c r="D4" s="324"/>
      <c r="E4" s="332"/>
      <c r="F4" s="324"/>
      <c r="G4" s="324"/>
      <c r="H4" s="324"/>
      <c r="I4" s="326"/>
      <c r="J4" s="330"/>
      <c r="K4" s="328"/>
      <c r="L4" s="59">
        <v>1</v>
      </c>
      <c r="M4" s="60">
        <v>1</v>
      </c>
      <c r="N4" s="59">
        <v>2</v>
      </c>
      <c r="O4" s="59">
        <v>2</v>
      </c>
      <c r="P4" s="59">
        <v>3</v>
      </c>
      <c r="Q4" s="59">
        <v>3</v>
      </c>
      <c r="R4" s="59">
        <v>4</v>
      </c>
      <c r="S4" s="59">
        <v>4</v>
      </c>
      <c r="T4" s="59" t="s">
        <v>135</v>
      </c>
      <c r="U4" s="59" t="s">
        <v>135</v>
      </c>
      <c r="V4" s="62" t="s">
        <v>133</v>
      </c>
      <c r="W4" s="62" t="s">
        <v>133</v>
      </c>
      <c r="X4" s="319"/>
    </row>
    <row r="5" spans="1:24" s="40" customFormat="1" ht="16.5" thickBot="1">
      <c r="A5" s="112"/>
      <c r="B5" s="113"/>
      <c r="C5" s="113"/>
      <c r="D5" s="113" t="s">
        <v>141</v>
      </c>
      <c r="E5" s="113"/>
      <c r="F5" s="113"/>
      <c r="G5" s="113"/>
      <c r="H5" s="113"/>
      <c r="I5" s="114"/>
      <c r="J5" s="114"/>
      <c r="K5" s="115"/>
      <c r="L5" s="116"/>
      <c r="M5" s="117"/>
      <c r="N5" s="116"/>
      <c r="O5" s="116"/>
      <c r="P5" s="116"/>
      <c r="Q5" s="116"/>
      <c r="R5" s="116"/>
      <c r="S5" s="116"/>
      <c r="T5" s="116"/>
      <c r="U5" s="116"/>
      <c r="V5" s="250"/>
      <c r="W5" s="250"/>
      <c r="X5" s="121"/>
    </row>
    <row r="6" spans="1:24" ht="13.5" thickBot="1">
      <c r="A6" s="225">
        <v>1</v>
      </c>
      <c r="B6" s="190">
        <v>44</v>
      </c>
      <c r="C6" s="190">
        <v>97</v>
      </c>
      <c r="D6" s="190" t="s">
        <v>455</v>
      </c>
      <c r="E6" s="190" t="s">
        <v>5</v>
      </c>
      <c r="F6" s="190" t="s">
        <v>144</v>
      </c>
      <c r="G6" s="226">
        <v>33113</v>
      </c>
      <c r="H6" s="190" t="s">
        <v>12</v>
      </c>
      <c r="I6" s="227">
        <v>43.1</v>
      </c>
      <c r="J6" s="227">
        <f>I6*2.205</f>
        <v>95.03550000000001</v>
      </c>
      <c r="K6" s="197">
        <v>2.4826</v>
      </c>
      <c r="L6" s="256">
        <v>65</v>
      </c>
      <c r="M6" s="228">
        <f>L6*2.205</f>
        <v>143.32500000000002</v>
      </c>
      <c r="N6" s="190">
        <v>72.5</v>
      </c>
      <c r="O6" s="228">
        <f>N6*2.205</f>
        <v>159.8625</v>
      </c>
      <c r="P6" s="189">
        <v>77.5</v>
      </c>
      <c r="Q6" s="305">
        <f>P6*2.205</f>
        <v>170.88750000000002</v>
      </c>
      <c r="R6" s="198">
        <v>80</v>
      </c>
      <c r="S6" s="230">
        <f>R6*2.205</f>
        <v>176.4</v>
      </c>
      <c r="T6" s="190">
        <f>P6</f>
        <v>77.5</v>
      </c>
      <c r="U6" s="228">
        <f>T6*2.205</f>
        <v>170.88750000000002</v>
      </c>
      <c r="V6" s="197">
        <f>T6*K6</f>
        <v>192.4015</v>
      </c>
      <c r="W6" s="197">
        <f>U6*K6</f>
        <v>424.2453075000001</v>
      </c>
      <c r="X6" s="231"/>
    </row>
    <row r="7" spans="1:24" ht="12.75">
      <c r="A7" s="252">
        <v>1</v>
      </c>
      <c r="B7" s="166">
        <v>56</v>
      </c>
      <c r="C7" s="166">
        <v>123</v>
      </c>
      <c r="D7" s="166" t="s">
        <v>238</v>
      </c>
      <c r="E7" s="166" t="s">
        <v>5</v>
      </c>
      <c r="F7" s="47" t="s">
        <v>144</v>
      </c>
      <c r="G7" s="253">
        <v>33999</v>
      </c>
      <c r="H7" s="166" t="s">
        <v>9</v>
      </c>
      <c r="I7" s="164">
        <v>54.3</v>
      </c>
      <c r="J7" s="163">
        <f aca="true" t="shared" si="0" ref="J7:J67">I7*2.205</f>
        <v>119.7315</v>
      </c>
      <c r="K7" s="254">
        <v>2.0576</v>
      </c>
      <c r="L7" s="47">
        <v>85</v>
      </c>
      <c r="M7" s="223">
        <f aca="true" t="shared" si="1" ref="M7:M67">L7*2.205</f>
        <v>187.425</v>
      </c>
      <c r="N7" s="171">
        <v>92.5</v>
      </c>
      <c r="O7" s="224">
        <f aca="true" t="shared" si="2" ref="O7:O67">N7*2.205</f>
        <v>203.9625</v>
      </c>
      <c r="P7" s="171">
        <v>0</v>
      </c>
      <c r="Q7" s="224">
        <f aca="true" t="shared" si="3" ref="Q7:Q67">P7*2.205</f>
        <v>0</v>
      </c>
      <c r="R7" s="47"/>
      <c r="S7" s="47"/>
      <c r="T7" s="47">
        <f>L7</f>
        <v>85</v>
      </c>
      <c r="U7" s="223">
        <f aca="true" t="shared" si="4" ref="U7:U67">T7*2.205</f>
        <v>187.425</v>
      </c>
      <c r="V7" s="165">
        <f>T7*K7</f>
        <v>174.896</v>
      </c>
      <c r="W7" s="165">
        <f aca="true" t="shared" si="5" ref="W7:W67">U7*K7</f>
        <v>385.64568</v>
      </c>
      <c r="X7" s="255"/>
    </row>
    <row r="8" spans="1:24" ht="13.5" thickBot="1">
      <c r="A8" s="122">
        <v>1</v>
      </c>
      <c r="B8" s="45">
        <v>56</v>
      </c>
      <c r="C8" s="134">
        <v>123</v>
      </c>
      <c r="D8" s="45" t="s">
        <v>456</v>
      </c>
      <c r="E8" s="45" t="s">
        <v>69</v>
      </c>
      <c r="F8" s="45" t="s">
        <v>144</v>
      </c>
      <c r="G8" s="123">
        <v>32211</v>
      </c>
      <c r="H8" s="45" t="s">
        <v>8</v>
      </c>
      <c r="I8" s="124">
        <v>52.5</v>
      </c>
      <c r="J8" s="124">
        <f t="shared" si="0"/>
        <v>115.7625</v>
      </c>
      <c r="K8" s="126">
        <v>2.1153</v>
      </c>
      <c r="L8" s="134">
        <v>70</v>
      </c>
      <c r="M8" s="218">
        <f t="shared" si="1"/>
        <v>154.35</v>
      </c>
      <c r="N8" s="140">
        <v>105</v>
      </c>
      <c r="O8" s="219">
        <f t="shared" si="2"/>
        <v>231.525</v>
      </c>
      <c r="P8" s="134">
        <v>105</v>
      </c>
      <c r="Q8" s="218">
        <f t="shared" si="3"/>
        <v>231.525</v>
      </c>
      <c r="R8" s="45"/>
      <c r="S8" s="45"/>
      <c r="T8" s="45">
        <f>P8</f>
        <v>105</v>
      </c>
      <c r="U8" s="218">
        <f t="shared" si="4"/>
        <v>231.525</v>
      </c>
      <c r="V8" s="126">
        <f>T8*K8</f>
        <v>222.10649999999998</v>
      </c>
      <c r="W8" s="126">
        <f t="shared" si="5"/>
        <v>489.74483250000003</v>
      </c>
      <c r="X8" s="132"/>
    </row>
    <row r="9" spans="1:24" ht="12.75">
      <c r="A9" s="213">
        <v>1</v>
      </c>
      <c r="B9" s="210">
        <v>67.5</v>
      </c>
      <c r="C9" s="210">
        <v>148</v>
      </c>
      <c r="D9" s="210" t="s">
        <v>240</v>
      </c>
      <c r="E9" s="210" t="s">
        <v>43</v>
      </c>
      <c r="F9" s="36" t="s">
        <v>144</v>
      </c>
      <c r="G9" s="214">
        <v>34963</v>
      </c>
      <c r="H9" s="210" t="s">
        <v>10</v>
      </c>
      <c r="I9" s="204">
        <v>67.2</v>
      </c>
      <c r="J9" s="203">
        <f t="shared" si="0"/>
        <v>148.17600000000002</v>
      </c>
      <c r="K9" s="215">
        <v>1.7255</v>
      </c>
      <c r="L9" s="36">
        <v>57.5</v>
      </c>
      <c r="M9" s="232">
        <f t="shared" si="1"/>
        <v>126.78750000000001</v>
      </c>
      <c r="N9" s="36">
        <v>65</v>
      </c>
      <c r="O9" s="232">
        <f t="shared" si="2"/>
        <v>143.32500000000002</v>
      </c>
      <c r="P9" s="211">
        <v>70</v>
      </c>
      <c r="Q9" s="233">
        <f t="shared" si="3"/>
        <v>154.35</v>
      </c>
      <c r="R9" s="36"/>
      <c r="S9" s="36"/>
      <c r="T9" s="36">
        <f>N9</f>
        <v>65</v>
      </c>
      <c r="U9" s="232">
        <f t="shared" si="4"/>
        <v>143.32500000000002</v>
      </c>
      <c r="V9" s="67">
        <f>T9*K9</f>
        <v>112.1575</v>
      </c>
      <c r="W9" s="67">
        <f t="shared" si="5"/>
        <v>247.30728750000003</v>
      </c>
      <c r="X9" s="217"/>
    </row>
    <row r="10" spans="1:24" ht="13.5" thickBot="1">
      <c r="A10" s="34">
        <v>1</v>
      </c>
      <c r="B10" s="4">
        <v>67.5</v>
      </c>
      <c r="C10" s="49">
        <v>148</v>
      </c>
      <c r="D10" s="4" t="s">
        <v>457</v>
      </c>
      <c r="E10" s="4" t="s">
        <v>5</v>
      </c>
      <c r="F10" s="4" t="s">
        <v>144</v>
      </c>
      <c r="G10" s="5">
        <v>25990</v>
      </c>
      <c r="H10" s="4" t="s">
        <v>25</v>
      </c>
      <c r="I10" s="6">
        <v>66.7</v>
      </c>
      <c r="J10" s="6">
        <f t="shared" si="0"/>
        <v>147.07350000000002</v>
      </c>
      <c r="K10" s="65">
        <v>1.7344</v>
      </c>
      <c r="L10" s="49">
        <v>90</v>
      </c>
      <c r="M10" s="103">
        <f t="shared" si="1"/>
        <v>198.45000000000002</v>
      </c>
      <c r="N10" s="83">
        <v>95</v>
      </c>
      <c r="O10" s="105">
        <f t="shared" si="2"/>
        <v>209.475</v>
      </c>
      <c r="P10" s="83">
        <v>95</v>
      </c>
      <c r="Q10" s="105">
        <f t="shared" si="3"/>
        <v>209.475</v>
      </c>
      <c r="R10" s="4"/>
      <c r="S10" s="4"/>
      <c r="T10" s="4">
        <f>L10</f>
        <v>90</v>
      </c>
      <c r="U10" s="103">
        <f t="shared" si="4"/>
        <v>198.45000000000002</v>
      </c>
      <c r="V10" s="65">
        <f>T10*K10</f>
        <v>156.096</v>
      </c>
      <c r="W10" s="65">
        <f t="shared" si="5"/>
        <v>344.19168</v>
      </c>
      <c r="X10" s="35"/>
    </row>
    <row r="11" spans="1:24" ht="16.5" thickBot="1">
      <c r="A11" s="142"/>
      <c r="B11" s="143"/>
      <c r="C11" s="143"/>
      <c r="D11" s="220" t="s">
        <v>142</v>
      </c>
      <c r="E11" s="143"/>
      <c r="F11" s="143"/>
      <c r="G11" s="144"/>
      <c r="H11" s="143"/>
      <c r="I11" s="145"/>
      <c r="J11" s="145"/>
      <c r="K11" s="147"/>
      <c r="L11" s="155"/>
      <c r="M11" s="221"/>
      <c r="N11" s="222"/>
      <c r="O11" s="221"/>
      <c r="P11" s="155"/>
      <c r="Q11" s="221"/>
      <c r="R11" s="143"/>
      <c r="S11" s="143"/>
      <c r="T11" s="143"/>
      <c r="U11" s="221"/>
      <c r="V11" s="147"/>
      <c r="W11" s="147"/>
      <c r="X11" s="153"/>
    </row>
    <row r="12" spans="1:24" ht="12.75">
      <c r="A12" s="201">
        <v>1</v>
      </c>
      <c r="B12" s="210">
        <v>67.5</v>
      </c>
      <c r="C12" s="210">
        <v>148</v>
      </c>
      <c r="D12" s="36" t="s">
        <v>246</v>
      </c>
      <c r="E12" s="36" t="s">
        <v>46</v>
      </c>
      <c r="F12" s="36" t="s">
        <v>144</v>
      </c>
      <c r="G12" s="202">
        <v>14367</v>
      </c>
      <c r="H12" s="36" t="s">
        <v>31</v>
      </c>
      <c r="I12" s="203">
        <v>67.3</v>
      </c>
      <c r="J12" s="203">
        <f t="shared" si="0"/>
        <v>148.3965</v>
      </c>
      <c r="K12" s="67">
        <v>3.3383</v>
      </c>
      <c r="L12" s="210">
        <v>62.5</v>
      </c>
      <c r="M12" s="232">
        <f t="shared" si="1"/>
        <v>137.8125</v>
      </c>
      <c r="N12" s="210">
        <v>72.5</v>
      </c>
      <c r="O12" s="232">
        <f t="shared" si="2"/>
        <v>159.8625</v>
      </c>
      <c r="P12" s="210">
        <v>77.5</v>
      </c>
      <c r="Q12" s="301">
        <f t="shared" si="3"/>
        <v>170.88750000000002</v>
      </c>
      <c r="R12" s="36"/>
      <c r="S12" s="36"/>
      <c r="T12" s="36">
        <f>P12</f>
        <v>77.5</v>
      </c>
      <c r="U12" s="232">
        <f t="shared" si="4"/>
        <v>170.88750000000002</v>
      </c>
      <c r="V12" s="67">
        <f>T12*K12</f>
        <v>258.71825</v>
      </c>
      <c r="W12" s="67">
        <f t="shared" si="5"/>
        <v>570.47374125</v>
      </c>
      <c r="X12" s="212"/>
    </row>
    <row r="13" spans="1:24" ht="12.75">
      <c r="A13" s="30">
        <v>1</v>
      </c>
      <c r="B13" s="3">
        <v>67.5</v>
      </c>
      <c r="C13" s="11">
        <v>148</v>
      </c>
      <c r="D13" s="3" t="s">
        <v>458</v>
      </c>
      <c r="E13" s="3" t="s">
        <v>6</v>
      </c>
      <c r="F13" s="3" t="s">
        <v>144</v>
      </c>
      <c r="G13" s="1">
        <v>27852</v>
      </c>
      <c r="H13" s="3" t="s">
        <v>8</v>
      </c>
      <c r="I13" s="2">
        <v>65.9</v>
      </c>
      <c r="J13" s="2">
        <f t="shared" si="0"/>
        <v>145.3095</v>
      </c>
      <c r="K13" s="63">
        <v>1.6385</v>
      </c>
      <c r="L13" s="11">
        <v>150</v>
      </c>
      <c r="M13" s="100">
        <f t="shared" si="1"/>
        <v>330.75</v>
      </c>
      <c r="N13" s="3">
        <v>160</v>
      </c>
      <c r="O13" s="100">
        <f t="shared" si="2"/>
        <v>352.8</v>
      </c>
      <c r="P13" s="11">
        <v>165</v>
      </c>
      <c r="Q13" s="302">
        <f t="shared" si="3"/>
        <v>363.825</v>
      </c>
      <c r="R13" s="78">
        <v>170</v>
      </c>
      <c r="S13" s="99">
        <f>R13*2.205</f>
        <v>374.85</v>
      </c>
      <c r="T13" s="3">
        <f>P13</f>
        <v>165</v>
      </c>
      <c r="U13" s="100">
        <f t="shared" si="4"/>
        <v>363.825</v>
      </c>
      <c r="V13" s="63">
        <f>T13*K13</f>
        <v>270.3525</v>
      </c>
      <c r="W13" s="63">
        <f t="shared" si="5"/>
        <v>596.1272625</v>
      </c>
      <c r="X13" s="31"/>
    </row>
    <row r="14" spans="1:24" ht="13.5" thickBot="1">
      <c r="A14" s="70">
        <v>2</v>
      </c>
      <c r="B14" s="49">
        <v>67.5</v>
      </c>
      <c r="C14" s="49">
        <v>148</v>
      </c>
      <c r="D14" s="49" t="s">
        <v>459</v>
      </c>
      <c r="E14" s="49" t="s">
        <v>5</v>
      </c>
      <c r="F14" s="4" t="s">
        <v>144</v>
      </c>
      <c r="G14" s="71">
        <v>30573</v>
      </c>
      <c r="H14" s="49" t="s">
        <v>8</v>
      </c>
      <c r="I14" s="72">
        <v>67.5</v>
      </c>
      <c r="J14" s="6">
        <f t="shared" si="0"/>
        <v>148.8375</v>
      </c>
      <c r="K14" s="73">
        <v>1.5983</v>
      </c>
      <c r="L14" s="4">
        <v>140</v>
      </c>
      <c r="M14" s="103">
        <f t="shared" si="1"/>
        <v>308.7</v>
      </c>
      <c r="N14" s="4">
        <v>150</v>
      </c>
      <c r="O14" s="103">
        <f t="shared" si="2"/>
        <v>330.75</v>
      </c>
      <c r="P14" s="83">
        <v>162.5</v>
      </c>
      <c r="Q14" s="105">
        <f t="shared" si="3"/>
        <v>358.3125</v>
      </c>
      <c r="R14" s="4"/>
      <c r="S14" s="4"/>
      <c r="T14" s="4">
        <f>N14</f>
        <v>150</v>
      </c>
      <c r="U14" s="103">
        <f t="shared" si="4"/>
        <v>330.75</v>
      </c>
      <c r="V14" s="65">
        <f>T14*K14</f>
        <v>239.745</v>
      </c>
      <c r="W14" s="65">
        <f t="shared" si="5"/>
        <v>528.637725</v>
      </c>
      <c r="X14" s="35"/>
    </row>
    <row r="15" spans="1:24" ht="12.75">
      <c r="A15" s="161">
        <v>1</v>
      </c>
      <c r="B15" s="47">
        <v>75</v>
      </c>
      <c r="C15" s="47">
        <v>165</v>
      </c>
      <c r="D15" s="47" t="s">
        <v>460</v>
      </c>
      <c r="E15" s="47" t="s">
        <v>5</v>
      </c>
      <c r="F15" s="47" t="s">
        <v>144</v>
      </c>
      <c r="G15" s="162">
        <v>32935</v>
      </c>
      <c r="H15" s="47" t="s">
        <v>12</v>
      </c>
      <c r="I15" s="163">
        <v>71.6</v>
      </c>
      <c r="J15" s="163">
        <f t="shared" si="0"/>
        <v>157.878</v>
      </c>
      <c r="K15" s="165">
        <v>1.55</v>
      </c>
      <c r="L15" s="175">
        <v>130</v>
      </c>
      <c r="M15" s="223">
        <f t="shared" si="1"/>
        <v>286.65000000000003</v>
      </c>
      <c r="N15" s="171">
        <v>137.5</v>
      </c>
      <c r="O15" s="224">
        <f t="shared" si="2"/>
        <v>303.1875</v>
      </c>
      <c r="P15" s="174">
        <v>137.5</v>
      </c>
      <c r="Q15" s="224">
        <f t="shared" si="3"/>
        <v>303.1875</v>
      </c>
      <c r="R15" s="47"/>
      <c r="S15" s="47"/>
      <c r="T15" s="47">
        <f>L15</f>
        <v>130</v>
      </c>
      <c r="U15" s="223">
        <f t="shared" si="4"/>
        <v>286.65000000000003</v>
      </c>
      <c r="V15" s="165">
        <f aca="true" t="shared" si="6" ref="V15:V22">T15*K15</f>
        <v>201.5</v>
      </c>
      <c r="W15" s="165">
        <f t="shared" si="5"/>
        <v>444.30750000000006</v>
      </c>
      <c r="X15" s="172"/>
    </row>
    <row r="16" spans="1:24" ht="12.75">
      <c r="A16" s="30">
        <v>1</v>
      </c>
      <c r="B16" s="3">
        <v>75</v>
      </c>
      <c r="C16" s="3">
        <v>165</v>
      </c>
      <c r="D16" s="3" t="s">
        <v>180</v>
      </c>
      <c r="E16" s="3" t="s">
        <v>32</v>
      </c>
      <c r="F16" s="3" t="s">
        <v>144</v>
      </c>
      <c r="G16" s="1">
        <v>31326</v>
      </c>
      <c r="H16" s="3" t="s">
        <v>8</v>
      </c>
      <c r="I16" s="2">
        <v>74</v>
      </c>
      <c r="J16" s="2">
        <f t="shared" si="0"/>
        <v>163.17000000000002</v>
      </c>
      <c r="K16" s="63">
        <v>1.4815</v>
      </c>
      <c r="L16" s="19">
        <v>167.5</v>
      </c>
      <c r="M16" s="100">
        <f t="shared" si="1"/>
        <v>369.33750000000003</v>
      </c>
      <c r="N16" s="3">
        <v>175</v>
      </c>
      <c r="O16" s="100">
        <f t="shared" si="2"/>
        <v>385.875</v>
      </c>
      <c r="P16" s="3">
        <v>180</v>
      </c>
      <c r="Q16" s="100">
        <f t="shared" si="3"/>
        <v>396.90000000000003</v>
      </c>
      <c r="R16" s="3"/>
      <c r="S16" s="3"/>
      <c r="T16" s="3">
        <f aca="true" t="shared" si="7" ref="T16:T22">P16</f>
        <v>180</v>
      </c>
      <c r="U16" s="100">
        <f t="shared" si="4"/>
        <v>396.90000000000003</v>
      </c>
      <c r="V16" s="63">
        <f t="shared" si="6"/>
        <v>266.67</v>
      </c>
      <c r="W16" s="63">
        <f t="shared" si="5"/>
        <v>588.0073500000001</v>
      </c>
      <c r="X16" s="31"/>
    </row>
    <row r="17" spans="1:24" ht="12.75" customHeight="1">
      <c r="A17" s="30">
        <v>2</v>
      </c>
      <c r="B17" s="3">
        <v>75</v>
      </c>
      <c r="C17" s="3">
        <v>165</v>
      </c>
      <c r="D17" s="3" t="s">
        <v>461</v>
      </c>
      <c r="E17" s="3" t="s">
        <v>5</v>
      </c>
      <c r="F17" s="3" t="s">
        <v>144</v>
      </c>
      <c r="G17" s="1">
        <v>30078</v>
      </c>
      <c r="H17" s="3" t="s">
        <v>8</v>
      </c>
      <c r="I17" s="2">
        <v>73.3</v>
      </c>
      <c r="J17" s="2">
        <f t="shared" si="0"/>
        <v>161.6265</v>
      </c>
      <c r="K17" s="63">
        <v>1.4888</v>
      </c>
      <c r="L17" s="11">
        <v>155</v>
      </c>
      <c r="M17" s="100">
        <f t="shared" si="1"/>
        <v>341.77500000000003</v>
      </c>
      <c r="N17" s="3">
        <v>162.5</v>
      </c>
      <c r="O17" s="100">
        <f t="shared" si="2"/>
        <v>358.3125</v>
      </c>
      <c r="P17" s="3">
        <v>175</v>
      </c>
      <c r="Q17" s="100">
        <f t="shared" si="3"/>
        <v>385.875</v>
      </c>
      <c r="R17" s="3"/>
      <c r="S17" s="3"/>
      <c r="T17" s="3">
        <f t="shared" si="7"/>
        <v>175</v>
      </c>
      <c r="U17" s="100">
        <f t="shared" si="4"/>
        <v>385.875</v>
      </c>
      <c r="V17" s="63">
        <f t="shared" si="6"/>
        <v>260.53999999999996</v>
      </c>
      <c r="W17" s="63">
        <f t="shared" si="5"/>
        <v>574.4907</v>
      </c>
      <c r="X17" s="31"/>
    </row>
    <row r="18" spans="1:24" ht="12.75">
      <c r="A18" s="30">
        <v>3</v>
      </c>
      <c r="B18" s="3">
        <v>75</v>
      </c>
      <c r="C18" s="3">
        <v>165</v>
      </c>
      <c r="D18" s="3" t="s">
        <v>462</v>
      </c>
      <c r="E18" s="3" t="s">
        <v>13</v>
      </c>
      <c r="F18" s="3" t="s">
        <v>144</v>
      </c>
      <c r="G18" s="1">
        <v>27709</v>
      </c>
      <c r="H18" s="3" t="s">
        <v>8</v>
      </c>
      <c r="I18" s="2">
        <v>74.5</v>
      </c>
      <c r="J18" s="2">
        <f t="shared" si="0"/>
        <v>164.2725</v>
      </c>
      <c r="K18" s="63">
        <v>1.4744</v>
      </c>
      <c r="L18" s="11">
        <v>150</v>
      </c>
      <c r="M18" s="100">
        <f t="shared" si="1"/>
        <v>330.75</v>
      </c>
      <c r="N18" s="3">
        <v>160</v>
      </c>
      <c r="O18" s="100">
        <f t="shared" si="2"/>
        <v>352.8</v>
      </c>
      <c r="P18" s="3">
        <v>162.5</v>
      </c>
      <c r="Q18" s="100">
        <f t="shared" si="3"/>
        <v>358.3125</v>
      </c>
      <c r="R18" s="3"/>
      <c r="S18" s="3"/>
      <c r="T18" s="3">
        <f t="shared" si="7"/>
        <v>162.5</v>
      </c>
      <c r="U18" s="100">
        <f t="shared" si="4"/>
        <v>358.3125</v>
      </c>
      <c r="V18" s="63">
        <f t="shared" si="6"/>
        <v>239.58999999999997</v>
      </c>
      <c r="W18" s="63">
        <f t="shared" si="5"/>
        <v>528.29595</v>
      </c>
      <c r="X18" s="31"/>
    </row>
    <row r="19" spans="1:24" ht="12.75">
      <c r="A19" s="30">
        <v>4</v>
      </c>
      <c r="B19" s="3">
        <v>75</v>
      </c>
      <c r="C19" s="3">
        <v>165</v>
      </c>
      <c r="D19" s="3" t="s">
        <v>463</v>
      </c>
      <c r="E19" s="3" t="s">
        <v>4</v>
      </c>
      <c r="F19" s="3" t="s">
        <v>144</v>
      </c>
      <c r="G19" s="1">
        <v>29108</v>
      </c>
      <c r="H19" s="3" t="s">
        <v>8</v>
      </c>
      <c r="I19" s="2">
        <v>74</v>
      </c>
      <c r="J19" s="2">
        <f t="shared" si="0"/>
        <v>163.17000000000002</v>
      </c>
      <c r="K19" s="63">
        <v>1.4815</v>
      </c>
      <c r="L19" s="81">
        <v>140</v>
      </c>
      <c r="M19" s="99">
        <f t="shared" si="1"/>
        <v>308.7</v>
      </c>
      <c r="N19" s="11">
        <v>150</v>
      </c>
      <c r="O19" s="100">
        <f t="shared" si="2"/>
        <v>330.75</v>
      </c>
      <c r="P19" s="11">
        <v>160</v>
      </c>
      <c r="Q19" s="100">
        <f t="shared" si="3"/>
        <v>352.8</v>
      </c>
      <c r="R19" s="3"/>
      <c r="S19" s="3"/>
      <c r="T19" s="3">
        <f t="shared" si="7"/>
        <v>160</v>
      </c>
      <c r="U19" s="100">
        <f t="shared" si="4"/>
        <v>352.8</v>
      </c>
      <c r="V19" s="63">
        <f t="shared" si="6"/>
        <v>237.04000000000002</v>
      </c>
      <c r="W19" s="63">
        <f t="shared" si="5"/>
        <v>522.6732000000001</v>
      </c>
      <c r="X19" s="31"/>
    </row>
    <row r="20" spans="1:24" ht="12.75" customHeight="1">
      <c r="A20" s="30">
        <v>5</v>
      </c>
      <c r="B20" s="3">
        <v>75</v>
      </c>
      <c r="C20" s="3">
        <v>165</v>
      </c>
      <c r="D20" s="3" t="s">
        <v>464</v>
      </c>
      <c r="E20" s="3" t="s">
        <v>4</v>
      </c>
      <c r="F20" s="3" t="s">
        <v>144</v>
      </c>
      <c r="G20" s="1">
        <v>28213</v>
      </c>
      <c r="H20" s="3" t="s">
        <v>8</v>
      </c>
      <c r="I20" s="2">
        <v>74.2</v>
      </c>
      <c r="J20" s="2">
        <f t="shared" si="0"/>
        <v>163.61100000000002</v>
      </c>
      <c r="K20" s="63">
        <v>1.4744</v>
      </c>
      <c r="L20" s="11">
        <v>145</v>
      </c>
      <c r="M20" s="100">
        <f t="shared" si="1"/>
        <v>319.725</v>
      </c>
      <c r="N20" s="3">
        <v>155</v>
      </c>
      <c r="O20" s="100">
        <f t="shared" si="2"/>
        <v>341.77500000000003</v>
      </c>
      <c r="P20" s="3">
        <v>160</v>
      </c>
      <c r="Q20" s="100">
        <f t="shared" si="3"/>
        <v>352.8</v>
      </c>
      <c r="R20" s="3"/>
      <c r="S20" s="3"/>
      <c r="T20" s="3">
        <f t="shared" si="7"/>
        <v>160</v>
      </c>
      <c r="U20" s="100">
        <f t="shared" si="4"/>
        <v>352.8</v>
      </c>
      <c r="V20" s="63">
        <f t="shared" si="6"/>
        <v>235.904</v>
      </c>
      <c r="W20" s="63">
        <f t="shared" si="5"/>
        <v>520.16832</v>
      </c>
      <c r="X20" s="31"/>
    </row>
    <row r="21" spans="1:24" ht="12.75">
      <c r="A21" s="30">
        <v>1</v>
      </c>
      <c r="B21" s="3">
        <v>75</v>
      </c>
      <c r="C21" s="3">
        <v>165</v>
      </c>
      <c r="D21" s="3" t="s">
        <v>465</v>
      </c>
      <c r="E21" s="3" t="s">
        <v>4</v>
      </c>
      <c r="F21" s="3" t="s">
        <v>144</v>
      </c>
      <c r="G21" s="1">
        <v>34517</v>
      </c>
      <c r="H21" s="3" t="s">
        <v>10</v>
      </c>
      <c r="I21" s="2">
        <v>69.5</v>
      </c>
      <c r="J21" s="2">
        <f t="shared" si="0"/>
        <v>153.2475</v>
      </c>
      <c r="K21" s="63">
        <v>1.6864</v>
      </c>
      <c r="L21" s="11">
        <v>95</v>
      </c>
      <c r="M21" s="100">
        <f t="shared" si="1"/>
        <v>209.475</v>
      </c>
      <c r="N21" s="3">
        <v>105</v>
      </c>
      <c r="O21" s="100">
        <f t="shared" si="2"/>
        <v>231.525</v>
      </c>
      <c r="P21" s="3">
        <v>110</v>
      </c>
      <c r="Q21" s="100">
        <f t="shared" si="3"/>
        <v>242.55</v>
      </c>
      <c r="R21" s="3"/>
      <c r="S21" s="3"/>
      <c r="T21" s="3">
        <f t="shared" si="7"/>
        <v>110</v>
      </c>
      <c r="U21" s="100">
        <f t="shared" si="4"/>
        <v>242.55</v>
      </c>
      <c r="V21" s="63">
        <f t="shared" si="6"/>
        <v>185.504</v>
      </c>
      <c r="W21" s="63">
        <f t="shared" si="5"/>
        <v>409.03632</v>
      </c>
      <c r="X21" s="31"/>
    </row>
    <row r="22" spans="1:24" ht="13.5" thickBot="1">
      <c r="A22" s="122">
        <v>1</v>
      </c>
      <c r="B22" s="45">
        <v>75</v>
      </c>
      <c r="C22" s="45">
        <v>165</v>
      </c>
      <c r="D22" s="45" t="s">
        <v>466</v>
      </c>
      <c r="E22" s="45" t="s">
        <v>4</v>
      </c>
      <c r="F22" s="45" t="s">
        <v>144</v>
      </c>
      <c r="G22" s="123">
        <v>34135</v>
      </c>
      <c r="H22" s="45" t="s">
        <v>9</v>
      </c>
      <c r="I22" s="124">
        <v>74.1</v>
      </c>
      <c r="J22" s="124">
        <f t="shared" si="0"/>
        <v>163.3905</v>
      </c>
      <c r="K22" s="126">
        <v>1.5704</v>
      </c>
      <c r="L22" s="134">
        <v>140</v>
      </c>
      <c r="M22" s="218">
        <f t="shared" si="1"/>
        <v>308.7</v>
      </c>
      <c r="N22" s="45">
        <v>157.5</v>
      </c>
      <c r="O22" s="218">
        <f t="shared" si="2"/>
        <v>347.2875</v>
      </c>
      <c r="P22" s="45">
        <v>160</v>
      </c>
      <c r="Q22" s="218">
        <f t="shared" si="3"/>
        <v>352.8</v>
      </c>
      <c r="R22" s="45"/>
      <c r="S22" s="45"/>
      <c r="T22" s="45">
        <f t="shared" si="7"/>
        <v>160</v>
      </c>
      <c r="U22" s="218">
        <f t="shared" si="4"/>
        <v>352.8</v>
      </c>
      <c r="V22" s="126">
        <f t="shared" si="6"/>
        <v>251.264</v>
      </c>
      <c r="W22" s="126">
        <f t="shared" si="5"/>
        <v>554.0371200000001</v>
      </c>
      <c r="X22" s="132"/>
    </row>
    <row r="23" spans="1:24" ht="12.75">
      <c r="A23" s="201">
        <v>1</v>
      </c>
      <c r="B23" s="210">
        <v>82.5</v>
      </c>
      <c r="C23" s="210">
        <v>181</v>
      </c>
      <c r="D23" s="36" t="s">
        <v>467</v>
      </c>
      <c r="E23" s="36" t="s">
        <v>4</v>
      </c>
      <c r="F23" s="36" t="s">
        <v>144</v>
      </c>
      <c r="G23" s="202">
        <v>33339</v>
      </c>
      <c r="H23" s="36" t="s">
        <v>12</v>
      </c>
      <c r="I23" s="203">
        <v>78.6</v>
      </c>
      <c r="J23" s="203">
        <f t="shared" si="0"/>
        <v>173.313</v>
      </c>
      <c r="K23" s="67">
        <v>1.4578</v>
      </c>
      <c r="L23" s="249">
        <v>130</v>
      </c>
      <c r="M23" s="232">
        <f t="shared" si="1"/>
        <v>286.65000000000003</v>
      </c>
      <c r="N23" s="36">
        <v>137.5</v>
      </c>
      <c r="O23" s="232">
        <f t="shared" si="2"/>
        <v>303.1875</v>
      </c>
      <c r="P23" s="216">
        <v>142.5</v>
      </c>
      <c r="Q23" s="233">
        <f t="shared" si="3"/>
        <v>314.21250000000003</v>
      </c>
      <c r="R23" s="36"/>
      <c r="S23" s="36"/>
      <c r="T23" s="36">
        <f>N23</f>
        <v>137.5</v>
      </c>
      <c r="U23" s="232">
        <f t="shared" si="4"/>
        <v>303.1875</v>
      </c>
      <c r="V23" s="67">
        <f aca="true" t="shared" si="8" ref="V23:V31">T23*K23</f>
        <v>200.4475</v>
      </c>
      <c r="W23" s="67">
        <f t="shared" si="5"/>
        <v>441.9867375</v>
      </c>
      <c r="X23" s="212"/>
    </row>
    <row r="24" spans="1:24" ht="12.75">
      <c r="A24" s="32">
        <v>1</v>
      </c>
      <c r="B24" s="11">
        <v>82.5</v>
      </c>
      <c r="C24" s="11">
        <v>181</v>
      </c>
      <c r="D24" s="11" t="s">
        <v>468</v>
      </c>
      <c r="E24" s="11" t="s">
        <v>59</v>
      </c>
      <c r="F24" s="3" t="s">
        <v>144</v>
      </c>
      <c r="G24" s="16">
        <v>24600</v>
      </c>
      <c r="H24" s="11" t="s">
        <v>25</v>
      </c>
      <c r="I24" s="17">
        <v>81.8</v>
      </c>
      <c r="J24" s="2">
        <f t="shared" si="0"/>
        <v>180.369</v>
      </c>
      <c r="K24" s="64">
        <v>1.4179</v>
      </c>
      <c r="L24" s="3">
        <v>170</v>
      </c>
      <c r="M24" s="100">
        <f t="shared" si="1"/>
        <v>374.85</v>
      </c>
      <c r="N24" s="3">
        <v>180</v>
      </c>
      <c r="O24" s="100">
        <f t="shared" si="2"/>
        <v>396.90000000000003</v>
      </c>
      <c r="P24" s="3">
        <v>190</v>
      </c>
      <c r="Q24" s="100">
        <f t="shared" si="3"/>
        <v>418.95</v>
      </c>
      <c r="R24" s="3">
        <v>200</v>
      </c>
      <c r="S24" s="100">
        <f>R24*2.205</f>
        <v>441</v>
      </c>
      <c r="T24" s="3">
        <f>P24</f>
        <v>190</v>
      </c>
      <c r="U24" s="100">
        <f t="shared" si="4"/>
        <v>418.95</v>
      </c>
      <c r="V24" s="63">
        <f t="shared" si="8"/>
        <v>269.401</v>
      </c>
      <c r="W24" s="63">
        <f t="shared" si="5"/>
        <v>594.0292049999999</v>
      </c>
      <c r="X24" s="33"/>
    </row>
    <row r="25" spans="1:24" ht="12.75">
      <c r="A25" s="30">
        <v>1</v>
      </c>
      <c r="B25" s="11">
        <v>82.5</v>
      </c>
      <c r="C25" s="11">
        <v>181</v>
      </c>
      <c r="D25" s="3" t="s">
        <v>469</v>
      </c>
      <c r="E25" s="3" t="s">
        <v>42</v>
      </c>
      <c r="F25" s="3" t="s">
        <v>144</v>
      </c>
      <c r="G25" s="1">
        <v>22842</v>
      </c>
      <c r="H25" s="3" t="s">
        <v>26</v>
      </c>
      <c r="I25" s="2">
        <v>82.4</v>
      </c>
      <c r="J25" s="2">
        <f t="shared" si="0"/>
        <v>181.692</v>
      </c>
      <c r="K25" s="63">
        <v>1.5612</v>
      </c>
      <c r="L25" s="11">
        <v>135</v>
      </c>
      <c r="M25" s="100">
        <f t="shared" si="1"/>
        <v>297.675</v>
      </c>
      <c r="N25" s="3">
        <v>142.5</v>
      </c>
      <c r="O25" s="100">
        <f t="shared" si="2"/>
        <v>314.21250000000003</v>
      </c>
      <c r="P25" s="3">
        <v>150</v>
      </c>
      <c r="Q25" s="100">
        <f t="shared" si="3"/>
        <v>330.75</v>
      </c>
      <c r="R25" s="3"/>
      <c r="S25" s="3"/>
      <c r="T25" s="3">
        <f>P25</f>
        <v>150</v>
      </c>
      <c r="U25" s="100">
        <f t="shared" si="4"/>
        <v>330.75</v>
      </c>
      <c r="V25" s="63">
        <f t="shared" si="8"/>
        <v>234.17999999999998</v>
      </c>
      <c r="W25" s="63">
        <f t="shared" si="5"/>
        <v>516.3669</v>
      </c>
      <c r="X25" s="31"/>
    </row>
    <row r="26" spans="1:24" ht="12.75">
      <c r="A26" s="30">
        <v>1</v>
      </c>
      <c r="B26" s="11">
        <v>82.5</v>
      </c>
      <c r="C26" s="11">
        <v>181</v>
      </c>
      <c r="D26" s="3" t="s">
        <v>254</v>
      </c>
      <c r="E26" s="3" t="s">
        <v>46</v>
      </c>
      <c r="F26" s="3" t="s">
        <v>144</v>
      </c>
      <c r="G26" s="1">
        <v>21481</v>
      </c>
      <c r="H26" s="3" t="s">
        <v>33</v>
      </c>
      <c r="I26" s="2">
        <v>81.4</v>
      </c>
      <c r="J26" s="2">
        <f t="shared" si="0"/>
        <v>179.48700000000002</v>
      </c>
      <c r="K26" s="63">
        <v>1.7105</v>
      </c>
      <c r="L26" s="11">
        <v>125</v>
      </c>
      <c r="M26" s="100">
        <f t="shared" si="1"/>
        <v>275.625</v>
      </c>
      <c r="N26" s="81">
        <v>132.5</v>
      </c>
      <c r="O26" s="99">
        <f t="shared" si="2"/>
        <v>292.1625</v>
      </c>
      <c r="P26" s="11">
        <v>132.5</v>
      </c>
      <c r="Q26" s="100">
        <f t="shared" si="3"/>
        <v>292.1625</v>
      </c>
      <c r="R26" s="3"/>
      <c r="S26" s="3"/>
      <c r="T26" s="3">
        <f>P26</f>
        <v>132.5</v>
      </c>
      <c r="U26" s="100">
        <f t="shared" si="4"/>
        <v>292.1625</v>
      </c>
      <c r="V26" s="63">
        <f t="shared" si="8"/>
        <v>226.64124999999999</v>
      </c>
      <c r="W26" s="63">
        <f t="shared" si="5"/>
        <v>499.74395625</v>
      </c>
      <c r="X26" s="31"/>
    </row>
    <row r="27" spans="1:24" ht="13.5" customHeight="1">
      <c r="A27" s="32">
        <v>1</v>
      </c>
      <c r="B27" s="11">
        <v>82.5</v>
      </c>
      <c r="C27" s="11">
        <v>181</v>
      </c>
      <c r="D27" s="11" t="s">
        <v>470</v>
      </c>
      <c r="E27" s="3" t="s">
        <v>14</v>
      </c>
      <c r="F27" s="3" t="s">
        <v>144</v>
      </c>
      <c r="G27" s="16">
        <v>29627</v>
      </c>
      <c r="H27" s="11" t="s">
        <v>8</v>
      </c>
      <c r="I27" s="17">
        <v>81.8</v>
      </c>
      <c r="J27" s="2">
        <f t="shared" si="0"/>
        <v>180.369</v>
      </c>
      <c r="K27" s="64">
        <v>1.3752</v>
      </c>
      <c r="L27" s="78">
        <v>215</v>
      </c>
      <c r="M27" s="99">
        <f t="shared" si="1"/>
        <v>474.075</v>
      </c>
      <c r="N27" s="3">
        <v>215</v>
      </c>
      <c r="O27" s="100">
        <f t="shared" si="2"/>
        <v>474.075</v>
      </c>
      <c r="P27" s="78">
        <v>222.5</v>
      </c>
      <c r="Q27" s="99">
        <f t="shared" si="3"/>
        <v>490.6125</v>
      </c>
      <c r="R27" s="3"/>
      <c r="S27" s="3"/>
      <c r="T27" s="3">
        <f>N27</f>
        <v>215</v>
      </c>
      <c r="U27" s="100">
        <f t="shared" si="4"/>
        <v>474.075</v>
      </c>
      <c r="V27" s="63">
        <f t="shared" si="8"/>
        <v>295.668</v>
      </c>
      <c r="W27" s="63">
        <f t="shared" si="5"/>
        <v>651.94794</v>
      </c>
      <c r="X27" s="33"/>
    </row>
    <row r="28" spans="1:24" ht="12.75" customHeight="1">
      <c r="A28" s="32">
        <v>2</v>
      </c>
      <c r="B28" s="11">
        <v>82.5</v>
      </c>
      <c r="C28" s="11">
        <v>181</v>
      </c>
      <c r="D28" s="11" t="s">
        <v>471</v>
      </c>
      <c r="E28" s="11" t="s">
        <v>4</v>
      </c>
      <c r="F28" s="3" t="s">
        <v>144</v>
      </c>
      <c r="G28" s="16">
        <v>28583</v>
      </c>
      <c r="H28" s="11" t="s">
        <v>8</v>
      </c>
      <c r="I28" s="17">
        <v>81.2</v>
      </c>
      <c r="J28" s="2">
        <f t="shared" si="0"/>
        <v>179.04600000000002</v>
      </c>
      <c r="K28" s="64">
        <v>1.3805</v>
      </c>
      <c r="L28" s="3">
        <v>200</v>
      </c>
      <c r="M28" s="100">
        <f t="shared" si="1"/>
        <v>441</v>
      </c>
      <c r="N28" s="3">
        <v>207.5</v>
      </c>
      <c r="O28" s="100">
        <f t="shared" si="2"/>
        <v>457.5375</v>
      </c>
      <c r="P28" s="3">
        <v>210</v>
      </c>
      <c r="Q28" s="100">
        <f t="shared" si="3"/>
        <v>463.05</v>
      </c>
      <c r="R28" s="3"/>
      <c r="S28" s="3"/>
      <c r="T28" s="3">
        <f>P28</f>
        <v>210</v>
      </c>
      <c r="U28" s="100">
        <f t="shared" si="4"/>
        <v>463.05</v>
      </c>
      <c r="V28" s="63">
        <f t="shared" si="8"/>
        <v>289.90500000000003</v>
      </c>
      <c r="W28" s="63">
        <f t="shared" si="5"/>
        <v>639.240525</v>
      </c>
      <c r="X28" s="31"/>
    </row>
    <row r="29" spans="1:24" ht="12.75">
      <c r="A29" s="30">
        <v>3</v>
      </c>
      <c r="B29" s="11">
        <v>82.5</v>
      </c>
      <c r="C29" s="11">
        <v>181</v>
      </c>
      <c r="D29" s="3" t="s">
        <v>472</v>
      </c>
      <c r="E29" s="3" t="s">
        <v>4</v>
      </c>
      <c r="F29" s="3" t="s">
        <v>144</v>
      </c>
      <c r="G29" s="1">
        <v>30374</v>
      </c>
      <c r="H29" s="11" t="s">
        <v>8</v>
      </c>
      <c r="I29" s="2">
        <v>82.2</v>
      </c>
      <c r="J29" s="2">
        <f t="shared" si="0"/>
        <v>181.251</v>
      </c>
      <c r="K29" s="63">
        <v>1.3699</v>
      </c>
      <c r="L29" s="81">
        <v>195</v>
      </c>
      <c r="M29" s="99">
        <f t="shared" si="1"/>
        <v>429.975</v>
      </c>
      <c r="N29" s="11">
        <v>195</v>
      </c>
      <c r="O29" s="100">
        <f t="shared" si="2"/>
        <v>429.975</v>
      </c>
      <c r="P29" s="11">
        <v>207.5</v>
      </c>
      <c r="Q29" s="100">
        <f t="shared" si="3"/>
        <v>457.5375</v>
      </c>
      <c r="R29" s="3"/>
      <c r="S29" s="3"/>
      <c r="T29" s="3">
        <f>P29</f>
        <v>207.5</v>
      </c>
      <c r="U29" s="100">
        <f t="shared" si="4"/>
        <v>457.5375</v>
      </c>
      <c r="V29" s="63">
        <f t="shared" si="8"/>
        <v>284.25424999999996</v>
      </c>
      <c r="W29" s="63">
        <f t="shared" si="5"/>
        <v>626.78062125</v>
      </c>
      <c r="X29" s="31"/>
    </row>
    <row r="30" spans="1:24" ht="12.75">
      <c r="A30" s="32">
        <v>4</v>
      </c>
      <c r="B30" s="11">
        <v>82.5</v>
      </c>
      <c r="C30" s="11">
        <v>181</v>
      </c>
      <c r="D30" s="11" t="s">
        <v>473</v>
      </c>
      <c r="E30" s="3" t="s">
        <v>47</v>
      </c>
      <c r="F30" s="3" t="s">
        <v>144</v>
      </c>
      <c r="G30" s="16">
        <v>28579</v>
      </c>
      <c r="H30" s="11" t="s">
        <v>8</v>
      </c>
      <c r="I30" s="17">
        <v>81</v>
      </c>
      <c r="J30" s="2">
        <f t="shared" si="0"/>
        <v>178.60500000000002</v>
      </c>
      <c r="K30" s="64">
        <v>1.3805</v>
      </c>
      <c r="L30" s="3">
        <v>190</v>
      </c>
      <c r="M30" s="100">
        <f t="shared" si="1"/>
        <v>418.95</v>
      </c>
      <c r="N30" s="3">
        <v>205</v>
      </c>
      <c r="O30" s="100">
        <f t="shared" si="2"/>
        <v>452.02500000000003</v>
      </c>
      <c r="P30" s="78">
        <v>210</v>
      </c>
      <c r="Q30" s="99">
        <f t="shared" si="3"/>
        <v>463.05</v>
      </c>
      <c r="R30" s="3"/>
      <c r="S30" s="3"/>
      <c r="T30" s="3">
        <f>N30</f>
        <v>205</v>
      </c>
      <c r="U30" s="100">
        <f t="shared" si="4"/>
        <v>452.02500000000003</v>
      </c>
      <c r="V30" s="63">
        <f t="shared" si="8"/>
        <v>283.0025</v>
      </c>
      <c r="W30" s="63">
        <f t="shared" si="5"/>
        <v>624.0205125000001</v>
      </c>
      <c r="X30" s="31"/>
    </row>
    <row r="31" spans="1:24" ht="13.5" thickBot="1">
      <c r="A31" s="34">
        <v>5</v>
      </c>
      <c r="B31" s="49">
        <v>82.5</v>
      </c>
      <c r="C31" s="49">
        <v>181</v>
      </c>
      <c r="D31" s="4" t="s">
        <v>474</v>
      </c>
      <c r="E31" s="4" t="s">
        <v>4</v>
      </c>
      <c r="F31" s="4" t="s">
        <v>144</v>
      </c>
      <c r="G31" s="5">
        <v>31716</v>
      </c>
      <c r="H31" s="4" t="s">
        <v>8</v>
      </c>
      <c r="I31" s="6">
        <v>80.2</v>
      </c>
      <c r="J31" s="6">
        <f t="shared" si="0"/>
        <v>176.841</v>
      </c>
      <c r="K31" s="65">
        <v>1.3918</v>
      </c>
      <c r="L31" s="88">
        <v>195</v>
      </c>
      <c r="M31" s="105">
        <f t="shared" si="1"/>
        <v>429.975</v>
      </c>
      <c r="N31" s="88">
        <v>195</v>
      </c>
      <c r="O31" s="105">
        <f t="shared" si="2"/>
        <v>429.975</v>
      </c>
      <c r="P31" s="49">
        <v>195</v>
      </c>
      <c r="Q31" s="103">
        <f t="shared" si="3"/>
        <v>429.975</v>
      </c>
      <c r="R31" s="49"/>
      <c r="S31" s="49"/>
      <c r="T31" s="4">
        <f>P31</f>
        <v>195</v>
      </c>
      <c r="U31" s="103">
        <f t="shared" si="4"/>
        <v>429.975</v>
      </c>
      <c r="V31" s="65">
        <f t="shared" si="8"/>
        <v>271.401</v>
      </c>
      <c r="W31" s="65">
        <f t="shared" si="5"/>
        <v>598.439205</v>
      </c>
      <c r="X31" s="35"/>
    </row>
    <row r="32" spans="1:24" ht="12.75">
      <c r="A32" s="161">
        <v>1</v>
      </c>
      <c r="B32" s="47">
        <v>90</v>
      </c>
      <c r="C32" s="47">
        <v>198</v>
      </c>
      <c r="D32" s="47" t="s">
        <v>475</v>
      </c>
      <c r="E32" s="47" t="s">
        <v>4</v>
      </c>
      <c r="F32" s="47" t="s">
        <v>144</v>
      </c>
      <c r="G32" s="162">
        <v>32148</v>
      </c>
      <c r="H32" s="47" t="s">
        <v>12</v>
      </c>
      <c r="I32" s="163">
        <v>88.3</v>
      </c>
      <c r="J32" s="163">
        <f t="shared" si="0"/>
        <v>194.7015</v>
      </c>
      <c r="K32" s="165">
        <v>1.3042</v>
      </c>
      <c r="L32" s="169">
        <v>180</v>
      </c>
      <c r="M32" s="224">
        <f t="shared" si="1"/>
        <v>396.90000000000003</v>
      </c>
      <c r="N32" s="47">
        <v>180</v>
      </c>
      <c r="O32" s="223">
        <f t="shared" si="2"/>
        <v>396.90000000000003</v>
      </c>
      <c r="P32" s="174">
        <v>207.5</v>
      </c>
      <c r="Q32" s="224">
        <f t="shared" si="3"/>
        <v>457.5375</v>
      </c>
      <c r="R32" s="47"/>
      <c r="S32" s="47"/>
      <c r="T32" s="47">
        <f>N32</f>
        <v>180</v>
      </c>
      <c r="U32" s="223">
        <f t="shared" si="4"/>
        <v>396.90000000000003</v>
      </c>
      <c r="V32" s="165">
        <f aca="true" t="shared" si="9" ref="V32:V42">T32*K32</f>
        <v>234.756</v>
      </c>
      <c r="W32" s="165">
        <f t="shared" si="5"/>
        <v>517.6369800000001</v>
      </c>
      <c r="X32" s="172"/>
    </row>
    <row r="33" spans="1:24" ht="12.75">
      <c r="A33" s="30">
        <v>2</v>
      </c>
      <c r="B33" s="3">
        <v>90</v>
      </c>
      <c r="C33" s="3">
        <v>198</v>
      </c>
      <c r="D33" s="3" t="s">
        <v>476</v>
      </c>
      <c r="E33" s="3" t="s">
        <v>21</v>
      </c>
      <c r="F33" s="3" t="s">
        <v>144</v>
      </c>
      <c r="G33" s="1">
        <v>32569</v>
      </c>
      <c r="H33" s="3" t="s">
        <v>12</v>
      </c>
      <c r="I33" s="2">
        <v>89.2</v>
      </c>
      <c r="J33" s="2">
        <f t="shared" si="0"/>
        <v>196.686</v>
      </c>
      <c r="K33" s="63">
        <v>1.309</v>
      </c>
      <c r="L33" s="3">
        <v>155</v>
      </c>
      <c r="M33" s="100">
        <f t="shared" si="1"/>
        <v>341.77500000000003</v>
      </c>
      <c r="N33" s="78">
        <v>165</v>
      </c>
      <c r="O33" s="99">
        <f t="shared" si="2"/>
        <v>363.825</v>
      </c>
      <c r="P33" s="78">
        <v>180</v>
      </c>
      <c r="Q33" s="99">
        <f t="shared" si="3"/>
        <v>396.90000000000003</v>
      </c>
      <c r="R33" s="3"/>
      <c r="S33" s="3"/>
      <c r="T33" s="68">
        <f>L33</f>
        <v>155</v>
      </c>
      <c r="U33" s="100">
        <f t="shared" si="4"/>
        <v>341.77500000000003</v>
      </c>
      <c r="V33" s="63">
        <f t="shared" si="9"/>
        <v>202.89499999999998</v>
      </c>
      <c r="W33" s="63">
        <f t="shared" si="5"/>
        <v>447.38347500000003</v>
      </c>
      <c r="X33" s="31"/>
    </row>
    <row r="34" spans="1:24" ht="12.75">
      <c r="A34" s="30">
        <v>1</v>
      </c>
      <c r="B34" s="3">
        <v>90</v>
      </c>
      <c r="C34" s="3">
        <v>198</v>
      </c>
      <c r="D34" s="3" t="s">
        <v>215</v>
      </c>
      <c r="E34" s="3" t="s">
        <v>29</v>
      </c>
      <c r="F34" s="3" t="s">
        <v>145</v>
      </c>
      <c r="G34" s="1">
        <v>25617</v>
      </c>
      <c r="H34" s="3" t="s">
        <v>25</v>
      </c>
      <c r="I34" s="2">
        <v>89.8</v>
      </c>
      <c r="J34" s="2">
        <f t="shared" si="0"/>
        <v>198.009</v>
      </c>
      <c r="K34" s="63">
        <v>1.296</v>
      </c>
      <c r="L34" s="3">
        <v>210</v>
      </c>
      <c r="M34" s="100">
        <f t="shared" si="1"/>
        <v>463.05</v>
      </c>
      <c r="N34" s="3">
        <v>215</v>
      </c>
      <c r="O34" s="100">
        <f t="shared" si="2"/>
        <v>474.075</v>
      </c>
      <c r="P34" s="78">
        <v>225</v>
      </c>
      <c r="Q34" s="99">
        <f t="shared" si="3"/>
        <v>496.125</v>
      </c>
      <c r="R34" s="3"/>
      <c r="S34" s="3"/>
      <c r="T34" s="68">
        <f>N34</f>
        <v>215</v>
      </c>
      <c r="U34" s="100">
        <f t="shared" si="4"/>
        <v>474.075</v>
      </c>
      <c r="V34" s="63">
        <f t="shared" si="9"/>
        <v>278.64</v>
      </c>
      <c r="W34" s="63">
        <f t="shared" si="5"/>
        <v>614.4012</v>
      </c>
      <c r="X34" s="31"/>
    </row>
    <row r="35" spans="1:24" ht="12.75">
      <c r="A35" s="30">
        <v>2</v>
      </c>
      <c r="B35" s="3">
        <v>90</v>
      </c>
      <c r="C35" s="3">
        <v>198</v>
      </c>
      <c r="D35" s="3" t="s">
        <v>477</v>
      </c>
      <c r="E35" s="3" t="s">
        <v>5</v>
      </c>
      <c r="F35" s="3" t="s">
        <v>144</v>
      </c>
      <c r="G35" s="1">
        <v>24380</v>
      </c>
      <c r="H35" s="3" t="s">
        <v>25</v>
      </c>
      <c r="I35" s="2">
        <v>90</v>
      </c>
      <c r="J35" s="2">
        <f t="shared" si="0"/>
        <v>198.45000000000002</v>
      </c>
      <c r="K35" s="63">
        <v>1.3322</v>
      </c>
      <c r="L35" s="3">
        <v>170</v>
      </c>
      <c r="M35" s="100">
        <f t="shared" si="1"/>
        <v>374.85</v>
      </c>
      <c r="N35" s="3">
        <v>180</v>
      </c>
      <c r="O35" s="100">
        <f t="shared" si="2"/>
        <v>396.90000000000003</v>
      </c>
      <c r="P35" s="3">
        <v>187.5</v>
      </c>
      <c r="Q35" s="100">
        <f t="shared" si="3"/>
        <v>413.4375</v>
      </c>
      <c r="R35" s="3"/>
      <c r="S35" s="3"/>
      <c r="T35" s="68">
        <f>P35</f>
        <v>187.5</v>
      </c>
      <c r="U35" s="100">
        <f t="shared" si="4"/>
        <v>413.4375</v>
      </c>
      <c r="V35" s="63">
        <f t="shared" si="9"/>
        <v>249.78750000000002</v>
      </c>
      <c r="W35" s="63">
        <f t="shared" si="5"/>
        <v>550.7814375</v>
      </c>
      <c r="X35" s="31"/>
    </row>
    <row r="36" spans="1:24" ht="12.75">
      <c r="A36" s="30" t="s">
        <v>758</v>
      </c>
      <c r="B36" s="3">
        <v>90</v>
      </c>
      <c r="C36" s="3">
        <v>198</v>
      </c>
      <c r="D36" s="3" t="s">
        <v>204</v>
      </c>
      <c r="E36" s="3" t="s">
        <v>13</v>
      </c>
      <c r="F36" s="3" t="s">
        <v>144</v>
      </c>
      <c r="G36" s="1">
        <v>25088</v>
      </c>
      <c r="H36" s="3" t="s">
        <v>25</v>
      </c>
      <c r="I36" s="2">
        <v>89.3</v>
      </c>
      <c r="J36" s="2">
        <f t="shared" si="0"/>
        <v>196.9065</v>
      </c>
      <c r="K36" s="63">
        <v>1.3194</v>
      </c>
      <c r="L36" s="78">
        <v>180</v>
      </c>
      <c r="M36" s="99">
        <f t="shared" si="1"/>
        <v>396.90000000000003</v>
      </c>
      <c r="N36" s="78">
        <v>185</v>
      </c>
      <c r="O36" s="99">
        <f t="shared" si="2"/>
        <v>407.925</v>
      </c>
      <c r="P36" s="78">
        <v>187.5</v>
      </c>
      <c r="Q36" s="99">
        <f t="shared" si="3"/>
        <v>413.4375</v>
      </c>
      <c r="R36" s="3"/>
      <c r="S36" s="3"/>
      <c r="T36" s="68">
        <v>0</v>
      </c>
      <c r="U36" s="100">
        <f t="shared" si="4"/>
        <v>0</v>
      </c>
      <c r="V36" s="63">
        <f t="shared" si="9"/>
        <v>0</v>
      </c>
      <c r="W36" s="63">
        <f t="shared" si="5"/>
        <v>0</v>
      </c>
      <c r="X36" s="31"/>
    </row>
    <row r="37" spans="1:24" ht="12.75">
      <c r="A37" s="30">
        <v>1</v>
      </c>
      <c r="B37" s="3">
        <v>90</v>
      </c>
      <c r="C37" s="3">
        <v>198</v>
      </c>
      <c r="D37" s="3" t="s">
        <v>366</v>
      </c>
      <c r="E37" s="3" t="s">
        <v>46</v>
      </c>
      <c r="F37" s="3" t="s">
        <v>144</v>
      </c>
      <c r="G37" s="1">
        <v>24012</v>
      </c>
      <c r="H37" s="3" t="s">
        <v>26</v>
      </c>
      <c r="I37" s="2">
        <v>85.7</v>
      </c>
      <c r="J37" s="2">
        <f t="shared" si="0"/>
        <v>188.9685</v>
      </c>
      <c r="K37" s="63">
        <v>1.4225</v>
      </c>
      <c r="L37" s="78">
        <v>170</v>
      </c>
      <c r="M37" s="99">
        <f t="shared" si="1"/>
        <v>374.85</v>
      </c>
      <c r="N37" s="78">
        <v>170</v>
      </c>
      <c r="O37" s="99">
        <f t="shared" si="2"/>
        <v>374.85</v>
      </c>
      <c r="P37" s="3">
        <v>170</v>
      </c>
      <c r="Q37" s="100">
        <f t="shared" si="3"/>
        <v>374.85</v>
      </c>
      <c r="R37" s="3"/>
      <c r="S37" s="3"/>
      <c r="T37" s="68">
        <f>P37</f>
        <v>170</v>
      </c>
      <c r="U37" s="100">
        <f t="shared" si="4"/>
        <v>374.85</v>
      </c>
      <c r="V37" s="63">
        <f t="shared" si="9"/>
        <v>241.82500000000002</v>
      </c>
      <c r="W37" s="63">
        <f t="shared" si="5"/>
        <v>533.2241250000001</v>
      </c>
      <c r="X37" s="31"/>
    </row>
    <row r="38" spans="1:24" ht="12.75">
      <c r="A38" s="30">
        <v>1</v>
      </c>
      <c r="B38" s="3">
        <v>90</v>
      </c>
      <c r="C38" s="3">
        <v>198</v>
      </c>
      <c r="D38" s="3" t="s">
        <v>478</v>
      </c>
      <c r="E38" s="3" t="s">
        <v>47</v>
      </c>
      <c r="F38" s="3" t="s">
        <v>237</v>
      </c>
      <c r="G38" s="1">
        <v>27999</v>
      </c>
      <c r="H38" s="3" t="s">
        <v>8</v>
      </c>
      <c r="I38" s="2">
        <v>88.2</v>
      </c>
      <c r="J38" s="2">
        <f t="shared" si="0"/>
        <v>194.48100000000002</v>
      </c>
      <c r="K38" s="63">
        <v>1.3084</v>
      </c>
      <c r="L38" s="3">
        <v>210</v>
      </c>
      <c r="M38" s="100">
        <f t="shared" si="1"/>
        <v>463.05</v>
      </c>
      <c r="N38" s="3">
        <v>217.5</v>
      </c>
      <c r="O38" s="100">
        <f t="shared" si="2"/>
        <v>479.58750000000003</v>
      </c>
      <c r="P38" s="3">
        <v>227.5</v>
      </c>
      <c r="Q38" s="100">
        <f t="shared" si="3"/>
        <v>501.6375</v>
      </c>
      <c r="R38" s="3"/>
      <c r="S38" s="3"/>
      <c r="T38" s="68">
        <f>P38</f>
        <v>227.5</v>
      </c>
      <c r="U38" s="100">
        <f t="shared" si="4"/>
        <v>501.6375</v>
      </c>
      <c r="V38" s="63">
        <f t="shared" si="9"/>
        <v>297.661</v>
      </c>
      <c r="W38" s="63">
        <f t="shared" si="5"/>
        <v>656.342505</v>
      </c>
      <c r="X38" s="31" t="s">
        <v>93</v>
      </c>
    </row>
    <row r="39" spans="1:24" ht="12.75">
      <c r="A39" s="30">
        <v>2</v>
      </c>
      <c r="B39" s="3">
        <v>90</v>
      </c>
      <c r="C39" s="3">
        <v>198</v>
      </c>
      <c r="D39" s="3" t="s">
        <v>215</v>
      </c>
      <c r="E39" s="3" t="s">
        <v>29</v>
      </c>
      <c r="F39" s="3" t="s">
        <v>145</v>
      </c>
      <c r="G39" s="1">
        <v>25617</v>
      </c>
      <c r="H39" s="3" t="s">
        <v>8</v>
      </c>
      <c r="I39" s="2">
        <v>89.8</v>
      </c>
      <c r="J39" s="2">
        <f t="shared" si="0"/>
        <v>198.009</v>
      </c>
      <c r="K39" s="63">
        <v>1.2921</v>
      </c>
      <c r="L39" s="3">
        <v>210</v>
      </c>
      <c r="M39" s="100">
        <f t="shared" si="1"/>
        <v>463.05</v>
      </c>
      <c r="N39" s="3">
        <v>215</v>
      </c>
      <c r="O39" s="100">
        <f t="shared" si="2"/>
        <v>474.075</v>
      </c>
      <c r="P39" s="78">
        <v>225</v>
      </c>
      <c r="Q39" s="99">
        <f t="shared" si="3"/>
        <v>496.125</v>
      </c>
      <c r="R39" s="3"/>
      <c r="S39" s="3"/>
      <c r="T39" s="68">
        <f>N39</f>
        <v>215</v>
      </c>
      <c r="U39" s="100">
        <f t="shared" si="4"/>
        <v>474.075</v>
      </c>
      <c r="V39" s="63">
        <f t="shared" si="9"/>
        <v>277.80150000000003</v>
      </c>
      <c r="W39" s="63">
        <f t="shared" si="5"/>
        <v>612.5523075</v>
      </c>
      <c r="X39" s="31"/>
    </row>
    <row r="40" spans="1:24" ht="12.75">
      <c r="A40" s="30">
        <v>3</v>
      </c>
      <c r="B40" s="3">
        <v>90</v>
      </c>
      <c r="C40" s="3">
        <v>198</v>
      </c>
      <c r="D40" s="3" t="s">
        <v>479</v>
      </c>
      <c r="E40" s="3" t="s">
        <v>6</v>
      </c>
      <c r="F40" s="3" t="s">
        <v>144</v>
      </c>
      <c r="G40" s="1">
        <v>26627</v>
      </c>
      <c r="H40" s="3" t="s">
        <v>8</v>
      </c>
      <c r="I40" s="2">
        <v>85.3</v>
      </c>
      <c r="J40" s="2">
        <f t="shared" si="0"/>
        <v>188.0865</v>
      </c>
      <c r="K40" s="63">
        <v>1.3351</v>
      </c>
      <c r="L40" s="11">
        <v>205</v>
      </c>
      <c r="M40" s="100">
        <f t="shared" si="1"/>
        <v>452.02500000000003</v>
      </c>
      <c r="N40" s="3">
        <v>212.5</v>
      </c>
      <c r="O40" s="100">
        <f t="shared" si="2"/>
        <v>468.5625</v>
      </c>
      <c r="P40" s="81">
        <v>225</v>
      </c>
      <c r="Q40" s="99">
        <f t="shared" si="3"/>
        <v>496.125</v>
      </c>
      <c r="R40" s="3"/>
      <c r="S40" s="3"/>
      <c r="T40" s="3">
        <f>N40</f>
        <v>212.5</v>
      </c>
      <c r="U40" s="100">
        <f t="shared" si="4"/>
        <v>468.5625</v>
      </c>
      <c r="V40" s="63">
        <f t="shared" si="9"/>
        <v>283.70875</v>
      </c>
      <c r="W40" s="63">
        <f t="shared" si="5"/>
        <v>625.57779375</v>
      </c>
      <c r="X40" s="31"/>
    </row>
    <row r="41" spans="1:24" ht="12.75">
      <c r="A41" s="30">
        <v>4</v>
      </c>
      <c r="B41" s="3">
        <v>90</v>
      </c>
      <c r="C41" s="3">
        <v>198</v>
      </c>
      <c r="D41" s="3" t="s">
        <v>480</v>
      </c>
      <c r="E41" s="3" t="s">
        <v>34</v>
      </c>
      <c r="F41" s="3" t="s">
        <v>144</v>
      </c>
      <c r="G41" s="1">
        <v>30054</v>
      </c>
      <c r="H41" s="3" t="s">
        <v>8</v>
      </c>
      <c r="I41" s="2">
        <v>88.1</v>
      </c>
      <c r="J41" s="2">
        <f t="shared" si="0"/>
        <v>194.2605</v>
      </c>
      <c r="K41" s="63">
        <v>1.3084</v>
      </c>
      <c r="L41" s="3">
        <v>207.5</v>
      </c>
      <c r="M41" s="100">
        <f t="shared" si="1"/>
        <v>457.5375</v>
      </c>
      <c r="N41" s="78">
        <v>210</v>
      </c>
      <c r="O41" s="99">
        <f t="shared" si="2"/>
        <v>463.05</v>
      </c>
      <c r="P41" s="78">
        <v>215</v>
      </c>
      <c r="Q41" s="99">
        <f t="shared" si="3"/>
        <v>474.075</v>
      </c>
      <c r="R41" s="3"/>
      <c r="S41" s="3"/>
      <c r="T41" s="68">
        <f>L41</f>
        <v>207.5</v>
      </c>
      <c r="U41" s="100">
        <f t="shared" si="4"/>
        <v>457.5375</v>
      </c>
      <c r="V41" s="63">
        <f t="shared" si="9"/>
        <v>271.493</v>
      </c>
      <c r="W41" s="63">
        <f t="shared" si="5"/>
        <v>598.642065</v>
      </c>
      <c r="X41" s="31"/>
    </row>
    <row r="42" spans="1:24" ht="13.5" thickBot="1">
      <c r="A42" s="122">
        <v>1</v>
      </c>
      <c r="B42" s="45">
        <v>90</v>
      </c>
      <c r="C42" s="45">
        <v>198</v>
      </c>
      <c r="D42" s="45" t="s">
        <v>481</v>
      </c>
      <c r="E42" s="45" t="s">
        <v>5</v>
      </c>
      <c r="F42" s="45" t="s">
        <v>144</v>
      </c>
      <c r="G42" s="123">
        <v>34053</v>
      </c>
      <c r="H42" s="45" t="s">
        <v>9</v>
      </c>
      <c r="I42" s="124">
        <v>83.9</v>
      </c>
      <c r="J42" s="124">
        <f t="shared" si="0"/>
        <v>184.9995</v>
      </c>
      <c r="K42" s="126">
        <v>1.4304</v>
      </c>
      <c r="L42" s="45">
        <v>150</v>
      </c>
      <c r="M42" s="218">
        <f t="shared" si="1"/>
        <v>330.75</v>
      </c>
      <c r="N42" s="45">
        <v>165</v>
      </c>
      <c r="O42" s="218">
        <f t="shared" si="2"/>
        <v>363.825</v>
      </c>
      <c r="P42" s="130">
        <v>175</v>
      </c>
      <c r="Q42" s="219">
        <f t="shared" si="3"/>
        <v>385.875</v>
      </c>
      <c r="R42" s="45"/>
      <c r="S42" s="45"/>
      <c r="T42" s="129">
        <f>N42</f>
        <v>165</v>
      </c>
      <c r="U42" s="218">
        <f t="shared" si="4"/>
        <v>363.825</v>
      </c>
      <c r="V42" s="126">
        <f t="shared" si="9"/>
        <v>236.016</v>
      </c>
      <c r="W42" s="126">
        <f t="shared" si="5"/>
        <v>520.4152799999999</v>
      </c>
      <c r="X42" s="132"/>
    </row>
    <row r="43" spans="1:24" ht="12.75">
      <c r="A43" s="201">
        <v>1</v>
      </c>
      <c r="B43" s="36">
        <v>100</v>
      </c>
      <c r="C43" s="36">
        <v>220</v>
      </c>
      <c r="D43" s="36" t="s">
        <v>482</v>
      </c>
      <c r="E43" s="36" t="s">
        <v>5</v>
      </c>
      <c r="F43" s="36" t="s">
        <v>144</v>
      </c>
      <c r="G43" s="202">
        <v>33489</v>
      </c>
      <c r="H43" s="36" t="s">
        <v>12</v>
      </c>
      <c r="I43" s="203">
        <v>94</v>
      </c>
      <c r="J43" s="203">
        <f t="shared" si="0"/>
        <v>207.27</v>
      </c>
      <c r="K43" s="67">
        <v>1.2975</v>
      </c>
      <c r="L43" s="36">
        <v>190</v>
      </c>
      <c r="M43" s="232">
        <f t="shared" si="1"/>
        <v>418.95</v>
      </c>
      <c r="N43" s="36">
        <v>200</v>
      </c>
      <c r="O43" s="232">
        <f t="shared" si="2"/>
        <v>441</v>
      </c>
      <c r="P43" s="36">
        <v>205</v>
      </c>
      <c r="Q43" s="232">
        <f t="shared" si="3"/>
        <v>452.02500000000003</v>
      </c>
      <c r="R43" s="36"/>
      <c r="S43" s="36"/>
      <c r="T43" s="96">
        <f>P43</f>
        <v>205</v>
      </c>
      <c r="U43" s="232">
        <f t="shared" si="4"/>
        <v>452.02500000000003</v>
      </c>
      <c r="V43" s="67">
        <f aca="true" t="shared" si="10" ref="V43:V51">T43*K43</f>
        <v>265.9875</v>
      </c>
      <c r="W43" s="67">
        <f t="shared" si="5"/>
        <v>586.5024375</v>
      </c>
      <c r="X43" s="212"/>
    </row>
    <row r="44" spans="1:24" ht="12.75">
      <c r="A44" s="30" t="s">
        <v>758</v>
      </c>
      <c r="B44" s="3">
        <v>100</v>
      </c>
      <c r="C44" s="3">
        <v>220</v>
      </c>
      <c r="D44" s="3" t="s">
        <v>483</v>
      </c>
      <c r="E44" s="3" t="s">
        <v>17</v>
      </c>
      <c r="F44" s="3" t="s">
        <v>144</v>
      </c>
      <c r="G44" s="1">
        <v>33449</v>
      </c>
      <c r="H44" s="3" t="s">
        <v>12</v>
      </c>
      <c r="I44" s="2">
        <v>94.6</v>
      </c>
      <c r="J44" s="2">
        <f t="shared" si="0"/>
        <v>208.593</v>
      </c>
      <c r="K44" s="63">
        <v>1.2909</v>
      </c>
      <c r="L44" s="78">
        <v>225</v>
      </c>
      <c r="M44" s="99">
        <f t="shared" si="1"/>
        <v>496.125</v>
      </c>
      <c r="N44" s="78">
        <v>225</v>
      </c>
      <c r="O44" s="99">
        <f t="shared" si="2"/>
        <v>496.125</v>
      </c>
      <c r="P44" s="78">
        <v>230</v>
      </c>
      <c r="Q44" s="99">
        <f t="shared" si="3"/>
        <v>507.15000000000003</v>
      </c>
      <c r="R44" s="3"/>
      <c r="S44" s="3"/>
      <c r="T44" s="90">
        <v>0</v>
      </c>
      <c r="U44" s="100">
        <f t="shared" si="4"/>
        <v>0</v>
      </c>
      <c r="V44" s="63">
        <f t="shared" si="10"/>
        <v>0</v>
      </c>
      <c r="W44" s="63">
        <f t="shared" si="5"/>
        <v>0</v>
      </c>
      <c r="X44" s="31"/>
    </row>
    <row r="45" spans="1:24" ht="12.75">
      <c r="A45" s="30">
        <v>1</v>
      </c>
      <c r="B45" s="3">
        <v>100</v>
      </c>
      <c r="C45" s="3">
        <v>220</v>
      </c>
      <c r="D45" s="3" t="s">
        <v>484</v>
      </c>
      <c r="E45" s="3" t="s">
        <v>59</v>
      </c>
      <c r="F45" s="3" t="s">
        <v>144</v>
      </c>
      <c r="G45" s="1">
        <v>21497</v>
      </c>
      <c r="H45" s="3" t="s">
        <v>33</v>
      </c>
      <c r="I45" s="2">
        <v>96.8</v>
      </c>
      <c r="J45" s="2">
        <f t="shared" si="0"/>
        <v>213.444</v>
      </c>
      <c r="K45" s="63">
        <v>1.5378</v>
      </c>
      <c r="L45" s="3">
        <v>140</v>
      </c>
      <c r="M45" s="100">
        <f t="shared" si="1"/>
        <v>308.7</v>
      </c>
      <c r="N45" s="3">
        <v>160</v>
      </c>
      <c r="O45" s="100">
        <f t="shared" si="2"/>
        <v>352.8</v>
      </c>
      <c r="P45" s="78">
        <v>180</v>
      </c>
      <c r="Q45" s="99">
        <f t="shared" si="3"/>
        <v>396.90000000000003</v>
      </c>
      <c r="R45" s="3"/>
      <c r="S45" s="3"/>
      <c r="T45" s="68">
        <f>N45</f>
        <v>160</v>
      </c>
      <c r="U45" s="100">
        <f t="shared" si="4"/>
        <v>352.8</v>
      </c>
      <c r="V45" s="63">
        <f t="shared" si="10"/>
        <v>246.048</v>
      </c>
      <c r="W45" s="63">
        <f t="shared" si="5"/>
        <v>542.53584</v>
      </c>
      <c r="X45" s="31"/>
    </row>
    <row r="46" spans="1:24" ht="12.75">
      <c r="A46" s="30">
        <v>1</v>
      </c>
      <c r="B46" s="3">
        <v>100</v>
      </c>
      <c r="C46" s="3">
        <v>220</v>
      </c>
      <c r="D46" s="3" t="s">
        <v>485</v>
      </c>
      <c r="E46" s="3" t="s">
        <v>59</v>
      </c>
      <c r="F46" s="3" t="s">
        <v>144</v>
      </c>
      <c r="G46" s="1">
        <v>18264</v>
      </c>
      <c r="H46" s="3" t="s">
        <v>57</v>
      </c>
      <c r="I46" s="2">
        <v>91.9</v>
      </c>
      <c r="J46" s="2">
        <f t="shared" si="0"/>
        <v>202.63950000000003</v>
      </c>
      <c r="K46" s="63">
        <v>2.1647</v>
      </c>
      <c r="L46" s="3">
        <v>150</v>
      </c>
      <c r="M46" s="100">
        <f t="shared" si="1"/>
        <v>330.75</v>
      </c>
      <c r="N46" s="3">
        <v>162.5</v>
      </c>
      <c r="O46" s="100">
        <f t="shared" si="2"/>
        <v>358.3125</v>
      </c>
      <c r="P46" s="78">
        <v>170</v>
      </c>
      <c r="Q46" s="99">
        <f t="shared" si="3"/>
        <v>374.85</v>
      </c>
      <c r="R46" s="3"/>
      <c r="S46" s="3"/>
      <c r="T46" s="68">
        <f>N46</f>
        <v>162.5</v>
      </c>
      <c r="U46" s="100">
        <f t="shared" si="4"/>
        <v>358.3125</v>
      </c>
      <c r="V46" s="63">
        <f t="shared" si="10"/>
        <v>351.76374999999996</v>
      </c>
      <c r="W46" s="63">
        <f t="shared" si="5"/>
        <v>775.63906875</v>
      </c>
      <c r="X46" s="31" t="s">
        <v>96</v>
      </c>
    </row>
    <row r="47" spans="1:24" ht="12.75">
      <c r="A47" s="30">
        <v>1</v>
      </c>
      <c r="B47" s="3">
        <v>100</v>
      </c>
      <c r="C47" s="3">
        <v>220</v>
      </c>
      <c r="D47" s="3" t="s">
        <v>402</v>
      </c>
      <c r="E47" s="3" t="s">
        <v>6</v>
      </c>
      <c r="F47" s="3" t="s">
        <v>144</v>
      </c>
      <c r="G47" s="1">
        <v>28323</v>
      </c>
      <c r="H47" s="3" t="s">
        <v>8</v>
      </c>
      <c r="I47" s="2">
        <v>99.8</v>
      </c>
      <c r="J47" s="2">
        <f t="shared" si="0"/>
        <v>220.059</v>
      </c>
      <c r="K47" s="63">
        <v>1.2225</v>
      </c>
      <c r="L47" s="3">
        <v>255</v>
      </c>
      <c r="M47" s="100">
        <f t="shared" si="1"/>
        <v>562.275</v>
      </c>
      <c r="N47" s="78">
        <v>260</v>
      </c>
      <c r="O47" s="99">
        <f t="shared" si="2"/>
        <v>573.3000000000001</v>
      </c>
      <c r="P47" s="78">
        <v>260</v>
      </c>
      <c r="Q47" s="99">
        <f t="shared" si="3"/>
        <v>573.3000000000001</v>
      </c>
      <c r="R47" s="3"/>
      <c r="S47" s="3"/>
      <c r="T47" s="68">
        <f>L47</f>
        <v>255</v>
      </c>
      <c r="U47" s="100">
        <f t="shared" si="4"/>
        <v>562.275</v>
      </c>
      <c r="V47" s="63">
        <f t="shared" si="10"/>
        <v>311.73749999999995</v>
      </c>
      <c r="W47" s="63">
        <f t="shared" si="5"/>
        <v>687.3811874999999</v>
      </c>
      <c r="X47" s="31" t="s">
        <v>91</v>
      </c>
    </row>
    <row r="48" spans="1:24" ht="12.75">
      <c r="A48" s="30">
        <v>2</v>
      </c>
      <c r="B48" s="3">
        <v>100</v>
      </c>
      <c r="C48" s="3">
        <v>220</v>
      </c>
      <c r="D48" s="3" t="s">
        <v>486</v>
      </c>
      <c r="E48" s="3" t="s">
        <v>4</v>
      </c>
      <c r="F48" s="3" t="s">
        <v>144</v>
      </c>
      <c r="G48" s="1">
        <v>27511</v>
      </c>
      <c r="H48" s="3" t="s">
        <v>8</v>
      </c>
      <c r="I48" s="2">
        <v>97.8</v>
      </c>
      <c r="J48" s="2">
        <f t="shared" si="0"/>
        <v>215.649</v>
      </c>
      <c r="K48" s="63">
        <v>1.2328</v>
      </c>
      <c r="L48" s="3">
        <v>220</v>
      </c>
      <c r="M48" s="100">
        <f t="shared" si="1"/>
        <v>485.1</v>
      </c>
      <c r="N48" s="3">
        <v>230</v>
      </c>
      <c r="O48" s="100">
        <f t="shared" si="2"/>
        <v>507.15000000000003</v>
      </c>
      <c r="P48" s="78">
        <v>235</v>
      </c>
      <c r="Q48" s="99">
        <f t="shared" si="3"/>
        <v>518.1750000000001</v>
      </c>
      <c r="R48" s="3"/>
      <c r="S48" s="3"/>
      <c r="T48" s="68">
        <f>N48</f>
        <v>230</v>
      </c>
      <c r="U48" s="100">
        <f t="shared" si="4"/>
        <v>507.15000000000003</v>
      </c>
      <c r="V48" s="63">
        <f t="shared" si="10"/>
        <v>283.544</v>
      </c>
      <c r="W48" s="63">
        <f t="shared" si="5"/>
        <v>625.21452</v>
      </c>
      <c r="X48" s="31"/>
    </row>
    <row r="49" spans="1:24" ht="12.75">
      <c r="A49" s="30">
        <v>3</v>
      </c>
      <c r="B49" s="3">
        <v>100</v>
      </c>
      <c r="C49" s="3">
        <v>220</v>
      </c>
      <c r="D49" s="3" t="s">
        <v>487</v>
      </c>
      <c r="E49" s="3" t="s">
        <v>41</v>
      </c>
      <c r="F49" s="3" t="s">
        <v>144</v>
      </c>
      <c r="G49" s="1">
        <v>28803</v>
      </c>
      <c r="H49" s="3" t="s">
        <v>8</v>
      </c>
      <c r="I49" s="2">
        <v>99.3</v>
      </c>
      <c r="J49" s="2">
        <f t="shared" si="0"/>
        <v>218.9565</v>
      </c>
      <c r="K49" s="63">
        <v>1.2249</v>
      </c>
      <c r="L49" s="3">
        <v>220</v>
      </c>
      <c r="M49" s="100">
        <f t="shared" si="1"/>
        <v>485.1</v>
      </c>
      <c r="N49" s="3">
        <v>230</v>
      </c>
      <c r="O49" s="100">
        <f t="shared" si="2"/>
        <v>507.15000000000003</v>
      </c>
      <c r="P49" s="78">
        <v>245</v>
      </c>
      <c r="Q49" s="99">
        <f t="shared" si="3"/>
        <v>540.225</v>
      </c>
      <c r="R49" s="3"/>
      <c r="S49" s="3"/>
      <c r="T49" s="68">
        <f>N49</f>
        <v>230</v>
      </c>
      <c r="U49" s="100">
        <f t="shared" si="4"/>
        <v>507.15000000000003</v>
      </c>
      <c r="V49" s="63">
        <f t="shared" si="10"/>
        <v>281.72700000000003</v>
      </c>
      <c r="W49" s="63">
        <f t="shared" si="5"/>
        <v>621.2080350000001</v>
      </c>
      <c r="X49" s="31"/>
    </row>
    <row r="50" spans="1:24" ht="12.75">
      <c r="A50" s="30">
        <v>4</v>
      </c>
      <c r="B50" s="3">
        <v>100</v>
      </c>
      <c r="C50" s="3">
        <v>220</v>
      </c>
      <c r="D50" s="3" t="s">
        <v>488</v>
      </c>
      <c r="E50" s="3" t="s">
        <v>5</v>
      </c>
      <c r="F50" s="3" t="s">
        <v>144</v>
      </c>
      <c r="G50" s="1">
        <v>26571</v>
      </c>
      <c r="H50" s="3" t="s">
        <v>8</v>
      </c>
      <c r="I50" s="2">
        <v>100</v>
      </c>
      <c r="J50" s="2">
        <f t="shared" si="0"/>
        <v>220.5</v>
      </c>
      <c r="K50" s="63">
        <v>1.2225</v>
      </c>
      <c r="L50" s="3">
        <v>225</v>
      </c>
      <c r="M50" s="100">
        <f t="shared" si="1"/>
        <v>496.125</v>
      </c>
      <c r="N50" s="3">
        <v>230</v>
      </c>
      <c r="O50" s="100">
        <f t="shared" si="2"/>
        <v>507.15000000000003</v>
      </c>
      <c r="P50" s="78">
        <v>235</v>
      </c>
      <c r="Q50" s="99">
        <f t="shared" si="3"/>
        <v>518.1750000000001</v>
      </c>
      <c r="R50" s="3"/>
      <c r="S50" s="3"/>
      <c r="T50" s="68">
        <f>N50</f>
        <v>230</v>
      </c>
      <c r="U50" s="100">
        <f t="shared" si="4"/>
        <v>507.15000000000003</v>
      </c>
      <c r="V50" s="63">
        <f t="shared" si="10"/>
        <v>281.17499999999995</v>
      </c>
      <c r="W50" s="63">
        <f t="shared" si="5"/>
        <v>619.990875</v>
      </c>
      <c r="X50" s="31"/>
    </row>
    <row r="51" spans="1:24" ht="13.5" thickBot="1">
      <c r="A51" s="34">
        <v>5</v>
      </c>
      <c r="B51" s="4">
        <v>100</v>
      </c>
      <c r="C51" s="4">
        <v>220</v>
      </c>
      <c r="D51" s="4" t="s">
        <v>262</v>
      </c>
      <c r="E51" s="4" t="s">
        <v>5</v>
      </c>
      <c r="F51" s="4" t="s">
        <v>144</v>
      </c>
      <c r="G51" s="5">
        <v>31094</v>
      </c>
      <c r="H51" s="4" t="s">
        <v>8</v>
      </c>
      <c r="I51" s="6">
        <v>93.4</v>
      </c>
      <c r="J51" s="6">
        <f t="shared" si="0"/>
        <v>205.94700000000003</v>
      </c>
      <c r="K51" s="65">
        <v>1.263</v>
      </c>
      <c r="L51" s="83">
        <v>200</v>
      </c>
      <c r="M51" s="105">
        <f t="shared" si="1"/>
        <v>441</v>
      </c>
      <c r="N51" s="83">
        <v>210</v>
      </c>
      <c r="O51" s="105">
        <f t="shared" si="2"/>
        <v>463.05</v>
      </c>
      <c r="P51" s="4">
        <v>210</v>
      </c>
      <c r="Q51" s="103">
        <f t="shared" si="3"/>
        <v>463.05</v>
      </c>
      <c r="R51" s="4"/>
      <c r="S51" s="4"/>
      <c r="T51" s="69">
        <f>P51</f>
        <v>210</v>
      </c>
      <c r="U51" s="103">
        <f t="shared" si="4"/>
        <v>463.05</v>
      </c>
      <c r="V51" s="65">
        <f t="shared" si="10"/>
        <v>265.22999999999996</v>
      </c>
      <c r="W51" s="65">
        <f t="shared" si="5"/>
        <v>584.83215</v>
      </c>
      <c r="X51" s="35"/>
    </row>
    <row r="52" spans="1:24" ht="12.75">
      <c r="A52" s="161">
        <v>1</v>
      </c>
      <c r="B52" s="47">
        <v>110</v>
      </c>
      <c r="C52" s="47">
        <v>242</v>
      </c>
      <c r="D52" s="47" t="s">
        <v>489</v>
      </c>
      <c r="E52" s="47" t="s">
        <v>70</v>
      </c>
      <c r="F52" s="47" t="s">
        <v>144</v>
      </c>
      <c r="G52" s="162">
        <v>32473</v>
      </c>
      <c r="H52" s="47" t="s">
        <v>12</v>
      </c>
      <c r="I52" s="163">
        <v>101.9</v>
      </c>
      <c r="J52" s="163">
        <f t="shared" si="0"/>
        <v>224.6895</v>
      </c>
      <c r="K52" s="165">
        <v>1.2233</v>
      </c>
      <c r="L52" s="47">
        <v>175</v>
      </c>
      <c r="M52" s="223">
        <f t="shared" si="1"/>
        <v>385.875</v>
      </c>
      <c r="N52" s="171">
        <v>185</v>
      </c>
      <c r="O52" s="224">
        <f t="shared" si="2"/>
        <v>407.925</v>
      </c>
      <c r="P52" s="171">
        <v>185</v>
      </c>
      <c r="Q52" s="224">
        <f t="shared" si="3"/>
        <v>407.925</v>
      </c>
      <c r="R52" s="47"/>
      <c r="S52" s="47"/>
      <c r="T52" s="173">
        <f>L52</f>
        <v>175</v>
      </c>
      <c r="U52" s="223">
        <f t="shared" si="4"/>
        <v>385.875</v>
      </c>
      <c r="V52" s="165">
        <f aca="true" t="shared" si="11" ref="V52:V67">T52*K52</f>
        <v>214.07750000000001</v>
      </c>
      <c r="W52" s="165">
        <f t="shared" si="5"/>
        <v>472.0408875</v>
      </c>
      <c r="X52" s="172"/>
    </row>
    <row r="53" spans="1:24" ht="12.75">
      <c r="A53" s="30">
        <v>1</v>
      </c>
      <c r="B53" s="3">
        <v>110</v>
      </c>
      <c r="C53" s="3">
        <v>242</v>
      </c>
      <c r="D53" s="3" t="s">
        <v>490</v>
      </c>
      <c r="E53" s="3" t="s">
        <v>5</v>
      </c>
      <c r="F53" s="3" t="s">
        <v>144</v>
      </c>
      <c r="G53" s="1">
        <v>25495</v>
      </c>
      <c r="H53" s="3" t="s">
        <v>25</v>
      </c>
      <c r="I53" s="2">
        <v>104</v>
      </c>
      <c r="J53" s="2">
        <f t="shared" si="0"/>
        <v>229.32</v>
      </c>
      <c r="K53" s="63">
        <v>1.2069</v>
      </c>
      <c r="L53" s="3">
        <v>255</v>
      </c>
      <c r="M53" s="100">
        <f t="shared" si="1"/>
        <v>562.275</v>
      </c>
      <c r="N53" s="3">
        <v>262.5</v>
      </c>
      <c r="O53" s="100">
        <f t="shared" si="2"/>
        <v>578.8125</v>
      </c>
      <c r="P53" s="78">
        <v>267.5</v>
      </c>
      <c r="Q53" s="99">
        <f t="shared" si="3"/>
        <v>589.8375</v>
      </c>
      <c r="R53" s="3"/>
      <c r="S53" s="3"/>
      <c r="T53" s="68">
        <f>N53</f>
        <v>262.5</v>
      </c>
      <c r="U53" s="100">
        <f t="shared" si="4"/>
        <v>578.8125</v>
      </c>
      <c r="V53" s="63">
        <f t="shared" si="11"/>
        <v>316.81125000000003</v>
      </c>
      <c r="W53" s="63">
        <f t="shared" si="5"/>
        <v>698.5688062500001</v>
      </c>
      <c r="X53" s="31" t="s">
        <v>114</v>
      </c>
    </row>
    <row r="54" spans="1:24" ht="12.75">
      <c r="A54" s="30">
        <v>1</v>
      </c>
      <c r="B54" s="3">
        <v>110</v>
      </c>
      <c r="C54" s="3">
        <v>242</v>
      </c>
      <c r="D54" s="3" t="s">
        <v>491</v>
      </c>
      <c r="E54" s="3" t="s">
        <v>71</v>
      </c>
      <c r="F54" s="3" t="s">
        <v>144</v>
      </c>
      <c r="G54" s="1">
        <v>24256</v>
      </c>
      <c r="H54" s="3" t="s">
        <v>26</v>
      </c>
      <c r="I54" s="2">
        <v>110</v>
      </c>
      <c r="J54" s="2">
        <f t="shared" si="0"/>
        <v>242.55</v>
      </c>
      <c r="K54" s="63">
        <v>1.2388</v>
      </c>
      <c r="L54" s="3">
        <v>200</v>
      </c>
      <c r="M54" s="100">
        <f t="shared" si="1"/>
        <v>441</v>
      </c>
      <c r="N54" s="78">
        <v>210</v>
      </c>
      <c r="O54" s="99">
        <f t="shared" si="2"/>
        <v>463.05</v>
      </c>
      <c r="P54" s="78">
        <v>210</v>
      </c>
      <c r="Q54" s="99">
        <f t="shared" si="3"/>
        <v>463.05</v>
      </c>
      <c r="R54" s="3"/>
      <c r="S54" s="3"/>
      <c r="T54" s="68">
        <f>L54</f>
        <v>200</v>
      </c>
      <c r="U54" s="100">
        <f t="shared" si="4"/>
        <v>441</v>
      </c>
      <c r="V54" s="63">
        <f t="shared" si="11"/>
        <v>247.76</v>
      </c>
      <c r="W54" s="63">
        <f t="shared" si="5"/>
        <v>546.3108</v>
      </c>
      <c r="X54" s="31"/>
    </row>
    <row r="55" spans="1:24" ht="12.75">
      <c r="A55" s="30">
        <v>1</v>
      </c>
      <c r="B55" s="3">
        <v>110</v>
      </c>
      <c r="C55" s="3">
        <v>242</v>
      </c>
      <c r="D55" s="3" t="s">
        <v>492</v>
      </c>
      <c r="E55" s="3" t="s">
        <v>5</v>
      </c>
      <c r="F55" s="3" t="s">
        <v>144</v>
      </c>
      <c r="G55" s="1">
        <v>19235</v>
      </c>
      <c r="H55" s="3" t="s">
        <v>23</v>
      </c>
      <c r="I55" s="2">
        <v>109</v>
      </c>
      <c r="J55" s="2">
        <f t="shared" si="0"/>
        <v>240.345</v>
      </c>
      <c r="K55" s="63">
        <v>1.8855</v>
      </c>
      <c r="L55" s="3">
        <v>165</v>
      </c>
      <c r="M55" s="100">
        <f t="shared" si="1"/>
        <v>363.825</v>
      </c>
      <c r="N55" s="3">
        <v>170</v>
      </c>
      <c r="O55" s="100">
        <f t="shared" si="2"/>
        <v>374.85</v>
      </c>
      <c r="P55" s="3">
        <v>180</v>
      </c>
      <c r="Q55" s="100">
        <f t="shared" si="3"/>
        <v>396.90000000000003</v>
      </c>
      <c r="R55" s="3"/>
      <c r="S55" s="3"/>
      <c r="T55" s="68">
        <f>P55</f>
        <v>180</v>
      </c>
      <c r="U55" s="100">
        <f t="shared" si="4"/>
        <v>396.90000000000003</v>
      </c>
      <c r="V55" s="63">
        <f t="shared" si="11"/>
        <v>339.39</v>
      </c>
      <c r="W55" s="63">
        <f t="shared" si="5"/>
        <v>748.35495</v>
      </c>
      <c r="X55" s="31" t="s">
        <v>108</v>
      </c>
    </row>
    <row r="56" spans="1:24" ht="12.75">
      <c r="A56" s="30">
        <v>1</v>
      </c>
      <c r="B56" s="3">
        <v>110</v>
      </c>
      <c r="C56" s="3">
        <v>242</v>
      </c>
      <c r="D56" s="3" t="s">
        <v>493</v>
      </c>
      <c r="E56" s="3" t="s">
        <v>6</v>
      </c>
      <c r="F56" s="3" t="s">
        <v>144</v>
      </c>
      <c r="G56" s="1">
        <v>29524</v>
      </c>
      <c r="H56" s="3" t="s">
        <v>8</v>
      </c>
      <c r="I56" s="2">
        <v>101.9</v>
      </c>
      <c r="J56" s="2">
        <f t="shared" si="0"/>
        <v>224.6895</v>
      </c>
      <c r="K56" s="63">
        <v>1.2112</v>
      </c>
      <c r="L56" s="3">
        <v>270</v>
      </c>
      <c r="M56" s="100">
        <f t="shared" si="1"/>
        <v>595.35</v>
      </c>
      <c r="N56" s="3">
        <v>280</v>
      </c>
      <c r="O56" s="100">
        <f t="shared" si="2"/>
        <v>617.4</v>
      </c>
      <c r="P56" s="78">
        <v>286</v>
      </c>
      <c r="Q56" s="99">
        <f t="shared" si="3"/>
        <v>630.63</v>
      </c>
      <c r="R56" s="3"/>
      <c r="S56" s="3"/>
      <c r="T56" s="68">
        <f>N56</f>
        <v>280</v>
      </c>
      <c r="U56" s="100">
        <f t="shared" si="4"/>
        <v>617.4</v>
      </c>
      <c r="V56" s="63">
        <f t="shared" si="11"/>
        <v>339.136</v>
      </c>
      <c r="W56" s="63">
        <f t="shared" si="5"/>
        <v>747.79488</v>
      </c>
      <c r="X56" s="31" t="s">
        <v>92</v>
      </c>
    </row>
    <row r="57" spans="1:24" ht="12.75">
      <c r="A57" s="30">
        <v>2</v>
      </c>
      <c r="B57" s="3">
        <v>110</v>
      </c>
      <c r="C57" s="3">
        <v>242</v>
      </c>
      <c r="D57" s="3" t="s">
        <v>494</v>
      </c>
      <c r="E57" s="3" t="s">
        <v>5</v>
      </c>
      <c r="F57" s="3" t="s">
        <v>144</v>
      </c>
      <c r="G57" s="1">
        <v>29704</v>
      </c>
      <c r="H57" s="3" t="s">
        <v>8</v>
      </c>
      <c r="I57" s="2">
        <v>106.7</v>
      </c>
      <c r="J57" s="2">
        <f t="shared" si="0"/>
        <v>235.2735</v>
      </c>
      <c r="K57" s="63">
        <v>1.1929</v>
      </c>
      <c r="L57" s="3">
        <v>230</v>
      </c>
      <c r="M57" s="100">
        <f t="shared" si="1"/>
        <v>507.15000000000003</v>
      </c>
      <c r="N57" s="3">
        <v>240</v>
      </c>
      <c r="O57" s="100">
        <f t="shared" si="2"/>
        <v>529.2</v>
      </c>
      <c r="P57" s="78">
        <v>250</v>
      </c>
      <c r="Q57" s="99">
        <f t="shared" si="3"/>
        <v>551.25</v>
      </c>
      <c r="R57" s="3"/>
      <c r="S57" s="3"/>
      <c r="T57" s="68">
        <f>N57</f>
        <v>240</v>
      </c>
      <c r="U57" s="100">
        <f t="shared" si="4"/>
        <v>529.2</v>
      </c>
      <c r="V57" s="63">
        <f t="shared" si="11"/>
        <v>286.296</v>
      </c>
      <c r="W57" s="63">
        <f t="shared" si="5"/>
        <v>631.2826800000001</v>
      </c>
      <c r="X57" s="31"/>
    </row>
    <row r="58" spans="1:24" ht="12.75">
      <c r="A58" s="30">
        <v>3</v>
      </c>
      <c r="B58" s="3">
        <v>110</v>
      </c>
      <c r="C58" s="3">
        <v>242</v>
      </c>
      <c r="D58" s="3" t="s">
        <v>495</v>
      </c>
      <c r="E58" s="3" t="s">
        <v>41</v>
      </c>
      <c r="F58" s="3" t="s">
        <v>144</v>
      </c>
      <c r="G58" s="1">
        <v>29698</v>
      </c>
      <c r="H58" s="3" t="s">
        <v>8</v>
      </c>
      <c r="I58" s="2">
        <v>110</v>
      </c>
      <c r="J58" s="2">
        <f t="shared" si="0"/>
        <v>242.55</v>
      </c>
      <c r="K58" s="63">
        <v>1.1821</v>
      </c>
      <c r="L58" s="3">
        <v>215</v>
      </c>
      <c r="M58" s="100">
        <f t="shared" si="1"/>
        <v>474.075</v>
      </c>
      <c r="N58" s="3">
        <v>225</v>
      </c>
      <c r="O58" s="100">
        <f t="shared" si="2"/>
        <v>496.125</v>
      </c>
      <c r="P58" s="78">
        <v>235</v>
      </c>
      <c r="Q58" s="99">
        <f t="shared" si="3"/>
        <v>518.1750000000001</v>
      </c>
      <c r="R58" s="3"/>
      <c r="S58" s="3"/>
      <c r="T58" s="68">
        <f>N58</f>
        <v>225</v>
      </c>
      <c r="U58" s="100">
        <f t="shared" si="4"/>
        <v>496.125</v>
      </c>
      <c r="V58" s="63">
        <f t="shared" si="11"/>
        <v>265.97249999999997</v>
      </c>
      <c r="W58" s="63">
        <f t="shared" si="5"/>
        <v>586.4693625</v>
      </c>
      <c r="X58" s="31"/>
    </row>
    <row r="59" spans="1:24" ht="12.75">
      <c r="A59" s="30">
        <v>4</v>
      </c>
      <c r="B59" s="3">
        <v>110</v>
      </c>
      <c r="C59" s="3">
        <v>242</v>
      </c>
      <c r="D59" s="3" t="s">
        <v>496</v>
      </c>
      <c r="E59" s="3" t="s">
        <v>5</v>
      </c>
      <c r="F59" s="3" t="s">
        <v>144</v>
      </c>
      <c r="G59" s="1">
        <v>28712</v>
      </c>
      <c r="H59" s="3" t="s">
        <v>8</v>
      </c>
      <c r="I59" s="2">
        <v>106.5</v>
      </c>
      <c r="J59" s="2">
        <f t="shared" si="0"/>
        <v>234.8325</v>
      </c>
      <c r="K59" s="63">
        <v>1.1929</v>
      </c>
      <c r="L59" s="3">
        <v>205</v>
      </c>
      <c r="M59" s="100">
        <f t="shared" si="1"/>
        <v>452.02500000000003</v>
      </c>
      <c r="N59" s="3">
        <v>212.5</v>
      </c>
      <c r="O59" s="100">
        <f t="shared" si="2"/>
        <v>468.5625</v>
      </c>
      <c r="P59" s="3">
        <v>215</v>
      </c>
      <c r="Q59" s="100">
        <f t="shared" si="3"/>
        <v>474.075</v>
      </c>
      <c r="R59" s="3"/>
      <c r="S59" s="3"/>
      <c r="T59" s="68">
        <f>P59</f>
        <v>215</v>
      </c>
      <c r="U59" s="100">
        <f t="shared" si="4"/>
        <v>474.075</v>
      </c>
      <c r="V59" s="63">
        <f t="shared" si="11"/>
        <v>256.4735</v>
      </c>
      <c r="W59" s="63">
        <f t="shared" si="5"/>
        <v>565.5240675</v>
      </c>
      <c r="X59" s="31"/>
    </row>
    <row r="60" spans="1:24" ht="12.75">
      <c r="A60" s="30">
        <v>5</v>
      </c>
      <c r="B60" s="3">
        <v>110</v>
      </c>
      <c r="C60" s="3">
        <v>242</v>
      </c>
      <c r="D60" s="3" t="s">
        <v>497</v>
      </c>
      <c r="E60" s="3" t="s">
        <v>45</v>
      </c>
      <c r="F60" s="3" t="s">
        <v>144</v>
      </c>
      <c r="G60" s="1">
        <v>30516</v>
      </c>
      <c r="H60" s="3" t="s">
        <v>8</v>
      </c>
      <c r="I60" s="2">
        <v>106.4</v>
      </c>
      <c r="J60" s="2">
        <f t="shared" si="0"/>
        <v>234.61200000000002</v>
      </c>
      <c r="K60" s="63">
        <v>1.1929</v>
      </c>
      <c r="L60" s="3">
        <v>180</v>
      </c>
      <c r="M60" s="100">
        <f t="shared" si="1"/>
        <v>396.90000000000003</v>
      </c>
      <c r="N60" s="3">
        <v>195</v>
      </c>
      <c r="O60" s="100">
        <f t="shared" si="2"/>
        <v>429.975</v>
      </c>
      <c r="P60" s="3">
        <v>205</v>
      </c>
      <c r="Q60" s="100">
        <f t="shared" si="3"/>
        <v>452.02500000000003</v>
      </c>
      <c r="R60" s="3"/>
      <c r="S60" s="3"/>
      <c r="T60" s="68">
        <f>P60</f>
        <v>205</v>
      </c>
      <c r="U60" s="100">
        <f t="shared" si="4"/>
        <v>452.02500000000003</v>
      </c>
      <c r="V60" s="63">
        <f t="shared" si="11"/>
        <v>244.54450000000003</v>
      </c>
      <c r="W60" s="63">
        <f t="shared" si="5"/>
        <v>539.2206225000001</v>
      </c>
      <c r="X60" s="31"/>
    </row>
    <row r="61" spans="1:24" ht="12.75">
      <c r="A61" s="30">
        <v>6</v>
      </c>
      <c r="B61" s="3">
        <v>110</v>
      </c>
      <c r="C61" s="3">
        <v>242</v>
      </c>
      <c r="D61" s="3" t="s">
        <v>498</v>
      </c>
      <c r="E61" s="3" t="s">
        <v>4</v>
      </c>
      <c r="F61" s="3" t="s">
        <v>144</v>
      </c>
      <c r="G61" s="1">
        <v>30061</v>
      </c>
      <c r="H61" s="3" t="s">
        <v>8</v>
      </c>
      <c r="I61" s="2">
        <v>106</v>
      </c>
      <c r="J61" s="2">
        <f t="shared" si="0"/>
        <v>233.73000000000002</v>
      </c>
      <c r="K61" s="63">
        <v>1.1945</v>
      </c>
      <c r="L61" s="78">
        <v>220</v>
      </c>
      <c r="M61" s="99">
        <f t="shared" si="1"/>
        <v>485.1</v>
      </c>
      <c r="N61" s="78">
        <v>220</v>
      </c>
      <c r="O61" s="99">
        <f t="shared" si="2"/>
        <v>485.1</v>
      </c>
      <c r="P61" s="78">
        <v>220</v>
      </c>
      <c r="Q61" s="99">
        <f t="shared" si="3"/>
        <v>485.1</v>
      </c>
      <c r="R61" s="3"/>
      <c r="S61" s="3"/>
      <c r="T61" s="90">
        <v>0</v>
      </c>
      <c r="U61" s="100">
        <f t="shared" si="4"/>
        <v>0</v>
      </c>
      <c r="V61" s="63">
        <f t="shared" si="11"/>
        <v>0</v>
      </c>
      <c r="W61" s="63">
        <f t="shared" si="5"/>
        <v>0</v>
      </c>
      <c r="X61" s="31"/>
    </row>
    <row r="62" spans="1:24" ht="13.5" thickBot="1">
      <c r="A62" s="122">
        <v>7</v>
      </c>
      <c r="B62" s="45">
        <v>110</v>
      </c>
      <c r="C62" s="45">
        <v>242</v>
      </c>
      <c r="D62" s="45" t="s">
        <v>499</v>
      </c>
      <c r="E62" s="45" t="s">
        <v>72</v>
      </c>
      <c r="F62" s="45" t="s">
        <v>144</v>
      </c>
      <c r="G62" s="123">
        <v>29713</v>
      </c>
      <c r="H62" s="45" t="s">
        <v>8</v>
      </c>
      <c r="I62" s="124">
        <v>107.4</v>
      </c>
      <c r="J62" s="124">
        <f t="shared" si="0"/>
        <v>236.817</v>
      </c>
      <c r="K62" s="126">
        <v>1.19</v>
      </c>
      <c r="L62" s="130">
        <v>210</v>
      </c>
      <c r="M62" s="219">
        <f t="shared" si="1"/>
        <v>463.05</v>
      </c>
      <c r="N62" s="130">
        <v>210</v>
      </c>
      <c r="O62" s="219">
        <f t="shared" si="2"/>
        <v>463.05</v>
      </c>
      <c r="P62" s="130">
        <v>210</v>
      </c>
      <c r="Q62" s="219">
        <f t="shared" si="3"/>
        <v>463.05</v>
      </c>
      <c r="R62" s="45"/>
      <c r="S62" s="45"/>
      <c r="T62" s="251">
        <v>0</v>
      </c>
      <c r="U62" s="218">
        <f t="shared" si="4"/>
        <v>0</v>
      </c>
      <c r="V62" s="126">
        <f t="shared" si="11"/>
        <v>0</v>
      </c>
      <c r="W62" s="126">
        <f t="shared" si="5"/>
        <v>0</v>
      </c>
      <c r="X62" s="132"/>
    </row>
    <row r="63" spans="1:24" ht="12.75">
      <c r="A63" s="201">
        <v>1</v>
      </c>
      <c r="B63" s="36">
        <v>125</v>
      </c>
      <c r="C63" s="36">
        <v>275</v>
      </c>
      <c r="D63" s="36" t="s">
        <v>448</v>
      </c>
      <c r="E63" s="36" t="s">
        <v>3</v>
      </c>
      <c r="F63" s="36" t="s">
        <v>144</v>
      </c>
      <c r="G63" s="202">
        <v>25924</v>
      </c>
      <c r="H63" s="36" t="s">
        <v>25</v>
      </c>
      <c r="I63" s="203">
        <v>122.5</v>
      </c>
      <c r="J63" s="203">
        <f t="shared" si="0"/>
        <v>270.1125</v>
      </c>
      <c r="K63" s="67">
        <v>1.1559</v>
      </c>
      <c r="L63" s="211">
        <v>180</v>
      </c>
      <c r="M63" s="233">
        <f t="shared" si="1"/>
        <v>396.90000000000003</v>
      </c>
      <c r="N63" s="36">
        <v>190</v>
      </c>
      <c r="O63" s="232">
        <f t="shared" si="2"/>
        <v>418.95</v>
      </c>
      <c r="P63" s="211">
        <v>212.5</v>
      </c>
      <c r="Q63" s="233">
        <f t="shared" si="3"/>
        <v>468.5625</v>
      </c>
      <c r="R63" s="36"/>
      <c r="S63" s="36"/>
      <c r="T63" s="96">
        <f>N63</f>
        <v>190</v>
      </c>
      <c r="U63" s="232">
        <f t="shared" si="4"/>
        <v>418.95</v>
      </c>
      <c r="V63" s="67">
        <f t="shared" si="11"/>
        <v>219.62099999999998</v>
      </c>
      <c r="W63" s="67">
        <f t="shared" si="5"/>
        <v>484.264305</v>
      </c>
      <c r="X63" s="212"/>
    </row>
    <row r="64" spans="1:24" ht="13.5" thickBot="1">
      <c r="A64" s="34">
        <v>1</v>
      </c>
      <c r="B64" s="4">
        <v>125</v>
      </c>
      <c r="C64" s="4">
        <v>275</v>
      </c>
      <c r="D64" s="4" t="s">
        <v>500</v>
      </c>
      <c r="E64" s="4" t="s">
        <v>5</v>
      </c>
      <c r="F64" s="4" t="s">
        <v>144</v>
      </c>
      <c r="G64" s="5">
        <v>26469</v>
      </c>
      <c r="H64" s="4" t="s">
        <v>8</v>
      </c>
      <c r="I64" s="6">
        <v>119.2</v>
      </c>
      <c r="J64" s="6">
        <f t="shared" si="0"/>
        <v>262.836</v>
      </c>
      <c r="K64" s="65">
        <v>1.1631</v>
      </c>
      <c r="L64" s="4">
        <v>230</v>
      </c>
      <c r="M64" s="103">
        <f t="shared" si="1"/>
        <v>507.15000000000003</v>
      </c>
      <c r="N64" s="4">
        <v>240</v>
      </c>
      <c r="O64" s="103">
        <f t="shared" si="2"/>
        <v>529.2</v>
      </c>
      <c r="P64" s="83">
        <v>245</v>
      </c>
      <c r="Q64" s="105">
        <f t="shared" si="3"/>
        <v>540.225</v>
      </c>
      <c r="R64" s="4"/>
      <c r="S64" s="4"/>
      <c r="T64" s="69">
        <f>N64</f>
        <v>240</v>
      </c>
      <c r="U64" s="103">
        <f>O64</f>
        <v>529.2</v>
      </c>
      <c r="V64" s="65">
        <f t="shared" si="11"/>
        <v>279.144</v>
      </c>
      <c r="W64" s="65">
        <f t="shared" si="5"/>
        <v>615.5125200000001</v>
      </c>
      <c r="X64" s="35"/>
    </row>
    <row r="65" spans="1:24" ht="12.75">
      <c r="A65" s="161">
        <v>1</v>
      </c>
      <c r="B65" s="47">
        <v>140</v>
      </c>
      <c r="C65" s="47">
        <v>308</v>
      </c>
      <c r="D65" s="47" t="s">
        <v>501</v>
      </c>
      <c r="E65" s="47" t="s">
        <v>5</v>
      </c>
      <c r="F65" s="47" t="s">
        <v>144</v>
      </c>
      <c r="G65" s="162">
        <v>25526</v>
      </c>
      <c r="H65" s="47" t="s">
        <v>25</v>
      </c>
      <c r="I65" s="163">
        <v>130.2</v>
      </c>
      <c r="J65" s="163">
        <f t="shared" si="0"/>
        <v>287.091</v>
      </c>
      <c r="K65" s="165">
        <v>1.1381</v>
      </c>
      <c r="L65" s="47">
        <v>220</v>
      </c>
      <c r="M65" s="223">
        <f t="shared" si="1"/>
        <v>485.1</v>
      </c>
      <c r="N65" s="171">
        <v>230</v>
      </c>
      <c r="O65" s="224">
        <f t="shared" si="2"/>
        <v>507.15000000000003</v>
      </c>
      <c r="P65" s="171">
        <v>235</v>
      </c>
      <c r="Q65" s="224">
        <f t="shared" si="3"/>
        <v>518.1750000000001</v>
      </c>
      <c r="R65" s="47"/>
      <c r="S65" s="47"/>
      <c r="T65" s="173">
        <f>L65</f>
        <v>220</v>
      </c>
      <c r="U65" s="223">
        <f t="shared" si="4"/>
        <v>485.1</v>
      </c>
      <c r="V65" s="165">
        <f t="shared" si="11"/>
        <v>250.38199999999998</v>
      </c>
      <c r="W65" s="165">
        <f t="shared" si="5"/>
        <v>552.09231</v>
      </c>
      <c r="X65" s="172"/>
    </row>
    <row r="66" spans="1:24" ht="12.75">
      <c r="A66" s="30">
        <v>1</v>
      </c>
      <c r="B66" s="3">
        <v>140</v>
      </c>
      <c r="C66" s="3">
        <v>308</v>
      </c>
      <c r="D66" s="3" t="s">
        <v>502</v>
      </c>
      <c r="E66" s="3" t="s">
        <v>4</v>
      </c>
      <c r="F66" s="3" t="s">
        <v>144</v>
      </c>
      <c r="G66" s="1">
        <v>28199</v>
      </c>
      <c r="H66" s="3" t="s">
        <v>8</v>
      </c>
      <c r="I66" s="2">
        <v>126</v>
      </c>
      <c r="J66" s="2">
        <f t="shared" si="0"/>
        <v>277.83</v>
      </c>
      <c r="K66" s="63">
        <v>1.1457</v>
      </c>
      <c r="L66" s="3">
        <v>200</v>
      </c>
      <c r="M66" s="100">
        <f t="shared" si="1"/>
        <v>441</v>
      </c>
      <c r="N66" s="3">
        <v>220</v>
      </c>
      <c r="O66" s="100">
        <f t="shared" si="2"/>
        <v>485.1</v>
      </c>
      <c r="P66" s="3">
        <v>240</v>
      </c>
      <c r="Q66" s="100">
        <f t="shared" si="3"/>
        <v>529.2</v>
      </c>
      <c r="R66" s="3"/>
      <c r="S66" s="3"/>
      <c r="T66" s="68">
        <f>P66</f>
        <v>240</v>
      </c>
      <c r="U66" s="100">
        <f t="shared" si="4"/>
        <v>529.2</v>
      </c>
      <c r="V66" s="63">
        <f t="shared" si="11"/>
        <v>274.96799999999996</v>
      </c>
      <c r="W66" s="63">
        <f t="shared" si="5"/>
        <v>606.30444</v>
      </c>
      <c r="X66" s="31"/>
    </row>
    <row r="67" spans="1:24" ht="13.5" thickBot="1">
      <c r="A67" s="34">
        <v>2</v>
      </c>
      <c r="B67" s="4">
        <v>140</v>
      </c>
      <c r="C67" s="4">
        <v>308</v>
      </c>
      <c r="D67" s="4" t="s">
        <v>503</v>
      </c>
      <c r="E67" s="4" t="s">
        <v>7</v>
      </c>
      <c r="F67" s="4" t="s">
        <v>144</v>
      </c>
      <c r="G67" s="5">
        <v>31684</v>
      </c>
      <c r="H67" s="4" t="s">
        <v>8</v>
      </c>
      <c r="I67" s="6">
        <v>127.8</v>
      </c>
      <c r="J67" s="6">
        <f t="shared" si="0"/>
        <v>281.799</v>
      </c>
      <c r="K67" s="65">
        <v>1.1409</v>
      </c>
      <c r="L67" s="4">
        <v>240</v>
      </c>
      <c r="M67" s="103">
        <f t="shared" si="1"/>
        <v>529.2</v>
      </c>
      <c r="N67" s="83">
        <v>255</v>
      </c>
      <c r="O67" s="105">
        <f t="shared" si="2"/>
        <v>562.275</v>
      </c>
      <c r="P67" s="83">
        <v>255</v>
      </c>
      <c r="Q67" s="105">
        <f t="shared" si="3"/>
        <v>562.275</v>
      </c>
      <c r="R67" s="4"/>
      <c r="S67" s="4"/>
      <c r="T67" s="69">
        <f>L67</f>
        <v>240</v>
      </c>
      <c r="U67" s="103">
        <f t="shared" si="4"/>
        <v>529.2</v>
      </c>
      <c r="V67" s="65">
        <f t="shared" si="11"/>
        <v>273.81600000000003</v>
      </c>
      <c r="W67" s="65">
        <f t="shared" si="5"/>
        <v>603.7642800000001</v>
      </c>
      <c r="X67" s="35"/>
    </row>
    <row r="69" spans="3:4" ht="12.75">
      <c r="C69" s="315"/>
      <c r="D69" s="316" t="s">
        <v>761</v>
      </c>
    </row>
  </sheetData>
  <sheetProtection/>
  <mergeCells count="13">
    <mergeCell ref="I3:I4"/>
    <mergeCell ref="K3:K4"/>
    <mergeCell ref="X3:X4"/>
    <mergeCell ref="J3:J4"/>
    <mergeCell ref="L3:W3"/>
    <mergeCell ref="F3:F4"/>
    <mergeCell ref="G3:G4"/>
    <mergeCell ref="H3:H4"/>
    <mergeCell ref="A3:A4"/>
    <mergeCell ref="B3:B4"/>
    <mergeCell ref="D3:D4"/>
    <mergeCell ref="E3:E4"/>
    <mergeCell ref="C3:C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9"/>
  <sheetViews>
    <sheetView workbookViewId="0" topLeftCell="A10">
      <selection activeCell="C39" sqref="C39"/>
    </sheetView>
  </sheetViews>
  <sheetFormatPr defaultColWidth="9.00390625" defaultRowHeight="12.75"/>
  <cols>
    <col min="1" max="1" width="6.125" style="12" bestFit="1" customWidth="1"/>
    <col min="2" max="2" width="6.00390625" style="12" hidden="1" customWidth="1"/>
    <col min="3" max="3" width="6.00390625" style="12" customWidth="1"/>
    <col min="4" max="4" width="22.875" style="12" bestFit="1" customWidth="1"/>
    <col min="5" max="5" width="28.00390625" style="12" hidden="1" customWidth="1"/>
    <col min="6" max="6" width="24.75390625" style="12" bestFit="1" customWidth="1"/>
    <col min="7" max="7" width="11.125" style="12" customWidth="1"/>
    <col min="8" max="8" width="15.00390625" style="12" customWidth="1"/>
    <col min="9" max="9" width="7.75390625" style="13" hidden="1" customWidth="1"/>
    <col min="10" max="10" width="7.75390625" style="13" customWidth="1"/>
    <col min="11" max="11" width="8.375" style="56" customWidth="1"/>
    <col min="12" max="12" width="7.25390625" style="12" hidden="1" customWidth="1"/>
    <col min="13" max="13" width="7.25390625" style="104" customWidth="1"/>
    <col min="14" max="14" width="8.375" style="7" hidden="1" customWidth="1"/>
    <col min="15" max="15" width="8.375" style="7" customWidth="1"/>
    <col min="16" max="16" width="7.00390625" style="7" hidden="1" customWidth="1"/>
    <col min="17" max="17" width="6.75390625" style="7" customWidth="1"/>
    <col min="18" max="18" width="7.25390625" style="12" hidden="1" customWidth="1"/>
    <col min="19" max="19" width="7.25390625" style="12" customWidth="1"/>
    <col min="20" max="20" width="7.00390625" style="15" hidden="1" customWidth="1"/>
    <col min="21" max="21" width="7.00390625" style="15" customWidth="1"/>
    <col min="22" max="22" width="10.75390625" style="56" hidden="1" customWidth="1"/>
    <col min="23" max="23" width="10.75390625" style="56" customWidth="1"/>
    <col min="24" max="24" width="7.625" style="12" hidden="1" customWidth="1"/>
    <col min="25" max="25" width="7.625" style="12" customWidth="1"/>
    <col min="26" max="26" width="7.75390625" style="12" hidden="1" customWidth="1"/>
    <col min="27" max="27" width="7.75390625" style="12" customWidth="1"/>
    <col min="28" max="28" width="7.125" style="12" hidden="1" customWidth="1"/>
    <col min="29" max="29" width="7.125" style="12" customWidth="1"/>
    <col min="30" max="30" width="6.25390625" style="12" hidden="1" customWidth="1"/>
    <col min="31" max="31" width="6.25390625" style="12" customWidth="1"/>
    <col min="32" max="32" width="7.625" style="15" hidden="1" customWidth="1"/>
    <col min="33" max="33" width="7.625" style="15" customWidth="1"/>
    <col min="34" max="34" width="10.625" style="56" hidden="1" customWidth="1"/>
    <col min="35" max="35" width="10.625" style="56" customWidth="1"/>
    <col min="36" max="36" width="7.625" style="15" hidden="1" customWidth="1"/>
    <col min="37" max="37" width="7.625" style="15" customWidth="1"/>
    <col min="38" max="38" width="10.875" style="56" hidden="1" customWidth="1"/>
    <col min="39" max="39" width="10.875" style="56" customWidth="1"/>
    <col min="40" max="40" width="7.00390625" style="12" hidden="1" customWidth="1"/>
    <col min="41" max="41" width="7.00390625" style="12" customWidth="1"/>
    <col min="42" max="42" width="7.125" style="7" hidden="1" customWidth="1"/>
    <col min="43" max="43" width="7.125" style="7" customWidth="1"/>
    <col min="44" max="44" width="7.00390625" style="12" hidden="1" customWidth="1"/>
    <col min="45" max="45" width="7.00390625" style="12" customWidth="1"/>
    <col min="46" max="46" width="7.375" style="12" hidden="1" customWidth="1"/>
    <col min="47" max="47" width="7.375" style="12" customWidth="1"/>
    <col min="48" max="48" width="7.625" style="15" hidden="1" customWidth="1"/>
    <col min="49" max="49" width="7.625" style="15" customWidth="1"/>
    <col min="50" max="50" width="10.75390625" style="56" hidden="1" customWidth="1"/>
    <col min="51" max="51" width="10.75390625" style="56" customWidth="1"/>
    <col min="52" max="52" width="7.25390625" style="15" hidden="1" customWidth="1"/>
    <col min="53" max="53" width="7.25390625" style="15" customWidth="1"/>
    <col min="54" max="54" width="11.125" style="56" hidden="1" customWidth="1"/>
    <col min="55" max="55" width="11.125" style="56" customWidth="1"/>
    <col min="56" max="56" width="21.375" style="12" bestFit="1" customWidth="1"/>
    <col min="57" max="16384" width="9.125" style="12" customWidth="1"/>
  </cols>
  <sheetData>
    <row r="1" spans="4:53" ht="20.25">
      <c r="D1" s="8"/>
      <c r="E1" s="8"/>
      <c r="F1" s="8"/>
      <c r="G1" s="10" t="s">
        <v>504</v>
      </c>
      <c r="I1" s="9"/>
      <c r="J1" s="9"/>
      <c r="K1" s="54"/>
      <c r="L1" s="8"/>
      <c r="M1" s="93"/>
      <c r="N1" s="21"/>
      <c r="O1" s="21"/>
      <c r="P1" s="21"/>
      <c r="Q1" s="21"/>
      <c r="R1" s="8"/>
      <c r="S1" s="8"/>
      <c r="T1" s="8"/>
      <c r="U1" s="8"/>
      <c r="V1" s="55"/>
      <c r="W1" s="55"/>
      <c r="X1" s="8"/>
      <c r="Y1" s="8"/>
      <c r="Z1" s="8"/>
      <c r="AA1" s="8"/>
      <c r="AB1" s="8"/>
      <c r="AC1" s="8"/>
      <c r="AD1" s="8"/>
      <c r="AE1" s="8"/>
      <c r="AF1" s="26"/>
      <c r="AG1" s="26"/>
      <c r="AJ1" s="12"/>
      <c r="AK1" s="12"/>
      <c r="AV1" s="12"/>
      <c r="AW1" s="12"/>
      <c r="AZ1" s="12"/>
      <c r="BA1" s="12"/>
    </row>
    <row r="2" spans="4:55" s="27" customFormat="1" ht="12" thickBot="1">
      <c r="D2" s="18"/>
      <c r="E2" s="18"/>
      <c r="F2" s="18"/>
      <c r="G2" s="18"/>
      <c r="H2" s="18"/>
      <c r="I2" s="24"/>
      <c r="J2" s="24"/>
      <c r="K2" s="57"/>
      <c r="L2" s="18"/>
      <c r="M2" s="94"/>
      <c r="N2" s="22"/>
      <c r="O2" s="22"/>
      <c r="P2" s="22"/>
      <c r="Q2" s="22"/>
      <c r="R2" s="18"/>
      <c r="S2" s="18"/>
      <c r="T2" s="18"/>
      <c r="U2" s="18"/>
      <c r="V2" s="57"/>
      <c r="W2" s="57"/>
      <c r="X2" s="18"/>
      <c r="Y2" s="18"/>
      <c r="Z2" s="18"/>
      <c r="AA2" s="18"/>
      <c r="AB2" s="18"/>
      <c r="AC2" s="18"/>
      <c r="AD2" s="18"/>
      <c r="AE2" s="18"/>
      <c r="AF2" s="28"/>
      <c r="AG2" s="28"/>
      <c r="AH2" s="58"/>
      <c r="AI2" s="58"/>
      <c r="AL2" s="58"/>
      <c r="AM2" s="58"/>
      <c r="AP2" s="29"/>
      <c r="AQ2" s="29"/>
      <c r="AX2" s="58"/>
      <c r="AY2" s="58"/>
      <c r="BB2" s="58"/>
      <c r="BC2" s="58"/>
    </row>
    <row r="3" spans="1:56" ht="12.75">
      <c r="A3" s="333" t="s">
        <v>128</v>
      </c>
      <c r="B3" s="323" t="s">
        <v>2</v>
      </c>
      <c r="C3" s="331" t="s">
        <v>127</v>
      </c>
      <c r="D3" s="323" t="s">
        <v>129</v>
      </c>
      <c r="E3" s="331" t="s">
        <v>22</v>
      </c>
      <c r="F3" s="323" t="s">
        <v>130</v>
      </c>
      <c r="G3" s="323" t="s">
        <v>131</v>
      </c>
      <c r="H3" s="323" t="s">
        <v>236</v>
      </c>
      <c r="I3" s="325" t="s">
        <v>1</v>
      </c>
      <c r="J3" s="329" t="s">
        <v>132</v>
      </c>
      <c r="K3" s="327" t="s">
        <v>133</v>
      </c>
      <c r="L3" s="320" t="s">
        <v>134</v>
      </c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320" t="s">
        <v>137</v>
      </c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2"/>
      <c r="AJ3" s="320" t="s">
        <v>138</v>
      </c>
      <c r="AK3" s="321"/>
      <c r="AL3" s="321"/>
      <c r="AM3" s="322"/>
      <c r="AN3" s="320" t="s">
        <v>139</v>
      </c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2"/>
      <c r="AZ3" s="320" t="s">
        <v>136</v>
      </c>
      <c r="BA3" s="321"/>
      <c r="BB3" s="321"/>
      <c r="BC3" s="322"/>
      <c r="BD3" s="318" t="s">
        <v>140</v>
      </c>
    </row>
    <row r="4" spans="1:56" s="14" customFormat="1" ht="12" thickBot="1">
      <c r="A4" s="334"/>
      <c r="B4" s="324"/>
      <c r="C4" s="332"/>
      <c r="D4" s="324"/>
      <c r="E4" s="332"/>
      <c r="F4" s="324"/>
      <c r="G4" s="324"/>
      <c r="H4" s="324"/>
      <c r="I4" s="326"/>
      <c r="J4" s="330"/>
      <c r="K4" s="328"/>
      <c r="L4" s="59">
        <v>1</v>
      </c>
      <c r="M4" s="60">
        <v>1</v>
      </c>
      <c r="N4" s="60">
        <v>2</v>
      </c>
      <c r="O4" s="60">
        <v>2</v>
      </c>
      <c r="P4" s="60">
        <v>3</v>
      </c>
      <c r="Q4" s="60">
        <v>3</v>
      </c>
      <c r="R4" s="59">
        <v>4</v>
      </c>
      <c r="S4" s="59">
        <v>4</v>
      </c>
      <c r="T4" s="59" t="s">
        <v>135</v>
      </c>
      <c r="U4" s="59" t="s">
        <v>135</v>
      </c>
      <c r="V4" s="62" t="s">
        <v>133</v>
      </c>
      <c r="W4" s="62" t="s">
        <v>133</v>
      </c>
      <c r="X4" s="59">
        <v>1</v>
      </c>
      <c r="Y4" s="59">
        <v>1</v>
      </c>
      <c r="Z4" s="59">
        <v>2</v>
      </c>
      <c r="AA4" s="59">
        <v>2</v>
      </c>
      <c r="AB4" s="59">
        <v>3</v>
      </c>
      <c r="AC4" s="59">
        <v>3</v>
      </c>
      <c r="AD4" s="59">
        <v>4</v>
      </c>
      <c r="AE4" s="59">
        <v>4</v>
      </c>
      <c r="AF4" s="59" t="s">
        <v>135</v>
      </c>
      <c r="AG4" s="59" t="s">
        <v>135</v>
      </c>
      <c r="AH4" s="62" t="s">
        <v>133</v>
      </c>
      <c r="AI4" s="62" t="s">
        <v>133</v>
      </c>
      <c r="AJ4" s="59" t="s">
        <v>138</v>
      </c>
      <c r="AK4" s="59" t="s">
        <v>138</v>
      </c>
      <c r="AL4" s="62" t="s">
        <v>133</v>
      </c>
      <c r="AM4" s="62" t="s">
        <v>133</v>
      </c>
      <c r="AN4" s="59">
        <v>1</v>
      </c>
      <c r="AO4" s="59">
        <v>1</v>
      </c>
      <c r="AP4" s="60">
        <v>2</v>
      </c>
      <c r="AQ4" s="60">
        <v>2</v>
      </c>
      <c r="AR4" s="59">
        <v>3</v>
      </c>
      <c r="AS4" s="59">
        <v>3</v>
      </c>
      <c r="AT4" s="59">
        <v>4</v>
      </c>
      <c r="AU4" s="59">
        <v>4</v>
      </c>
      <c r="AV4" s="59" t="s">
        <v>135</v>
      </c>
      <c r="AW4" s="59" t="s">
        <v>135</v>
      </c>
      <c r="AX4" s="62" t="s">
        <v>133</v>
      </c>
      <c r="AY4" s="62" t="s">
        <v>133</v>
      </c>
      <c r="AZ4" s="61" t="s">
        <v>136</v>
      </c>
      <c r="BA4" s="61" t="s">
        <v>136</v>
      </c>
      <c r="BB4" s="62" t="s">
        <v>133</v>
      </c>
      <c r="BC4" s="62" t="s">
        <v>133</v>
      </c>
      <c r="BD4" s="319"/>
    </row>
    <row r="5" spans="1:56" s="40" customFormat="1" ht="16.5" thickBot="1">
      <c r="A5" s="112"/>
      <c r="B5" s="113"/>
      <c r="C5" s="113"/>
      <c r="D5" s="113" t="s">
        <v>141</v>
      </c>
      <c r="E5" s="113"/>
      <c r="F5" s="113"/>
      <c r="G5" s="113"/>
      <c r="H5" s="113"/>
      <c r="I5" s="114"/>
      <c r="J5" s="114"/>
      <c r="K5" s="115"/>
      <c r="L5" s="116"/>
      <c r="M5" s="117"/>
      <c r="N5" s="118"/>
      <c r="O5" s="118"/>
      <c r="P5" s="118"/>
      <c r="Q5" s="118"/>
      <c r="R5" s="116"/>
      <c r="S5" s="116"/>
      <c r="T5" s="116"/>
      <c r="U5" s="116"/>
      <c r="V5" s="119"/>
      <c r="W5" s="119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9"/>
      <c r="AI5" s="119"/>
      <c r="AJ5" s="116"/>
      <c r="AK5" s="116"/>
      <c r="AL5" s="119"/>
      <c r="AM5" s="119"/>
      <c r="AN5" s="116"/>
      <c r="AO5" s="116"/>
      <c r="AP5" s="118"/>
      <c r="AQ5" s="118"/>
      <c r="AR5" s="116"/>
      <c r="AS5" s="116"/>
      <c r="AT5" s="116"/>
      <c r="AU5" s="116"/>
      <c r="AV5" s="116"/>
      <c r="AW5" s="116"/>
      <c r="AX5" s="119"/>
      <c r="AY5" s="119"/>
      <c r="AZ5" s="120"/>
      <c r="BA5" s="120"/>
      <c r="BB5" s="119"/>
      <c r="BC5" s="119"/>
      <c r="BD5" s="121"/>
    </row>
    <row r="6" spans="1:56" ht="13.5" thickBot="1">
      <c r="A6" s="225">
        <v>1</v>
      </c>
      <c r="B6" s="190">
        <v>82.5</v>
      </c>
      <c r="C6" s="190">
        <v>181</v>
      </c>
      <c r="D6" s="190" t="s">
        <v>505</v>
      </c>
      <c r="E6" s="190" t="s">
        <v>45</v>
      </c>
      <c r="F6" s="190" t="s">
        <v>144</v>
      </c>
      <c r="G6" s="226">
        <v>28676</v>
      </c>
      <c r="H6" s="190" t="s">
        <v>8</v>
      </c>
      <c r="I6" s="227">
        <v>82.4</v>
      </c>
      <c r="J6" s="227">
        <f>I6*2.205</f>
        <v>181.692</v>
      </c>
      <c r="K6" s="197">
        <v>1.4839</v>
      </c>
      <c r="L6" s="189">
        <v>177.5</v>
      </c>
      <c r="M6" s="228">
        <f>L6*2.205</f>
        <v>391.3875</v>
      </c>
      <c r="N6" s="199">
        <v>185</v>
      </c>
      <c r="O6" s="228">
        <f>N6*2.205</f>
        <v>407.925</v>
      </c>
      <c r="P6" s="199">
        <v>188</v>
      </c>
      <c r="Q6" s="305">
        <f>P6*2.205</f>
        <v>414.54</v>
      </c>
      <c r="R6" s="190"/>
      <c r="S6" s="190"/>
      <c r="T6" s="190">
        <f>P6</f>
        <v>188</v>
      </c>
      <c r="U6" s="228">
        <f>T6*2.205</f>
        <v>414.54</v>
      </c>
      <c r="V6" s="197">
        <f>T6*K6</f>
        <v>278.9732</v>
      </c>
      <c r="W6" s="197">
        <f>U6*K6</f>
        <v>615.135906</v>
      </c>
      <c r="X6" s="189">
        <v>92.5</v>
      </c>
      <c r="Y6" s="228">
        <f>X6*2.205</f>
        <v>203.9625</v>
      </c>
      <c r="Z6" s="189">
        <v>97.5</v>
      </c>
      <c r="AA6" s="228">
        <f>Z6*2.205</f>
        <v>214.9875</v>
      </c>
      <c r="AB6" s="189">
        <v>97.5</v>
      </c>
      <c r="AC6" s="228">
        <f>AB6*2.205</f>
        <v>214.9875</v>
      </c>
      <c r="AD6" s="190"/>
      <c r="AE6" s="190"/>
      <c r="AF6" s="190">
        <f>AB6</f>
        <v>97.5</v>
      </c>
      <c r="AG6" s="228">
        <f>AF6*2.205</f>
        <v>214.9875</v>
      </c>
      <c r="AH6" s="197">
        <f>AF6*K6</f>
        <v>144.68025</v>
      </c>
      <c r="AI6" s="197">
        <f>AG6*K6</f>
        <v>319.01995125</v>
      </c>
      <c r="AJ6" s="190">
        <f>AF6+T6</f>
        <v>285.5</v>
      </c>
      <c r="AK6" s="228">
        <f>AJ6*2.205</f>
        <v>629.5275</v>
      </c>
      <c r="AL6" s="197">
        <f>AJ6*K6</f>
        <v>423.65345</v>
      </c>
      <c r="AM6" s="197">
        <f>AK6*K6</f>
        <v>934.15585725</v>
      </c>
      <c r="AN6" s="189">
        <v>190</v>
      </c>
      <c r="AO6" s="228">
        <f>AN6*2.205</f>
        <v>418.95</v>
      </c>
      <c r="AP6" s="199">
        <v>200</v>
      </c>
      <c r="AQ6" s="228">
        <f>AP6*2.205</f>
        <v>441</v>
      </c>
      <c r="AR6" s="190">
        <v>205</v>
      </c>
      <c r="AS6" s="228">
        <f>AR6*2.205</f>
        <v>452.02500000000003</v>
      </c>
      <c r="AT6" s="190"/>
      <c r="AU6" s="190"/>
      <c r="AV6" s="190">
        <f>AR6</f>
        <v>205</v>
      </c>
      <c r="AW6" s="228">
        <f>AV6*2.205</f>
        <v>452.02500000000003</v>
      </c>
      <c r="AX6" s="197">
        <f>AV6*K6</f>
        <v>304.1995</v>
      </c>
      <c r="AY6" s="197">
        <f>AW6*K6</f>
        <v>670.7598975000001</v>
      </c>
      <c r="AZ6" s="190">
        <f>AV6+AJ6</f>
        <v>490.5</v>
      </c>
      <c r="BA6" s="305">
        <f>AZ6*2.205</f>
        <v>1081.5525</v>
      </c>
      <c r="BB6" s="197">
        <f>AZ6*K6</f>
        <v>727.85295</v>
      </c>
      <c r="BC6" s="197">
        <f>BA6*K6</f>
        <v>1604.91575475</v>
      </c>
      <c r="BD6" s="231"/>
    </row>
    <row r="7" spans="1:56" ht="13.5" thickBot="1">
      <c r="A7" s="142">
        <v>1</v>
      </c>
      <c r="B7" s="143">
        <v>90</v>
      </c>
      <c r="C7" s="143">
        <v>198</v>
      </c>
      <c r="D7" s="143" t="s">
        <v>506</v>
      </c>
      <c r="E7" s="143" t="s">
        <v>16</v>
      </c>
      <c r="F7" s="143" t="s">
        <v>144</v>
      </c>
      <c r="G7" s="144">
        <v>33532</v>
      </c>
      <c r="H7" s="143" t="s">
        <v>9</v>
      </c>
      <c r="I7" s="145">
        <v>84.5</v>
      </c>
      <c r="J7" s="145">
        <f aca="true" t="shared" si="0" ref="J7:J37">I7*2.205</f>
        <v>186.32250000000002</v>
      </c>
      <c r="K7" s="147">
        <v>1.5142</v>
      </c>
      <c r="L7" s="155">
        <v>90</v>
      </c>
      <c r="M7" s="221">
        <f aca="true" t="shared" si="1" ref="M7:M37">L7*2.205</f>
        <v>198.45000000000002</v>
      </c>
      <c r="N7" s="149">
        <v>110</v>
      </c>
      <c r="O7" s="221">
        <f aca="true" t="shared" si="2" ref="O7:O37">N7*2.205</f>
        <v>242.55</v>
      </c>
      <c r="P7" s="149">
        <v>115</v>
      </c>
      <c r="Q7" s="298">
        <f>P7*2.205</f>
        <v>253.57500000000002</v>
      </c>
      <c r="R7" s="143"/>
      <c r="S7" s="143"/>
      <c r="T7" s="143">
        <f>P7</f>
        <v>115</v>
      </c>
      <c r="U7" s="221">
        <f aca="true" t="shared" si="3" ref="U7:U37">T7*2.205</f>
        <v>253.57500000000002</v>
      </c>
      <c r="V7" s="147">
        <f>T7*K7</f>
        <v>174.133</v>
      </c>
      <c r="W7" s="147">
        <f aca="true" t="shared" si="4" ref="W7:W37">U7*K7</f>
        <v>383.96326500000004</v>
      </c>
      <c r="X7" s="155">
        <v>55</v>
      </c>
      <c r="Y7" s="221">
        <f aca="true" t="shared" si="5" ref="Y7:Y37">X7*2.205</f>
        <v>121.275</v>
      </c>
      <c r="Z7" s="155">
        <v>67.5</v>
      </c>
      <c r="AA7" s="221">
        <f aca="true" t="shared" si="6" ref="AA7:AA37">Z7*2.205</f>
        <v>148.8375</v>
      </c>
      <c r="AB7" s="155">
        <v>72.5</v>
      </c>
      <c r="AC7" s="298">
        <f>AB7*2.205</f>
        <v>159.8625</v>
      </c>
      <c r="AD7" s="143"/>
      <c r="AE7" s="143"/>
      <c r="AF7" s="143">
        <f>AB7</f>
        <v>72.5</v>
      </c>
      <c r="AG7" s="221">
        <f aca="true" t="shared" si="7" ref="AG7:AG37">AF7*2.205</f>
        <v>159.8625</v>
      </c>
      <c r="AH7" s="147">
        <f>AF7*K7</f>
        <v>109.7795</v>
      </c>
      <c r="AI7" s="147">
        <f aca="true" t="shared" si="8" ref="AI7:AI37">AG7*K7</f>
        <v>242.06379750000002</v>
      </c>
      <c r="AJ7" s="143">
        <f>AF7+T7</f>
        <v>187.5</v>
      </c>
      <c r="AK7" s="221">
        <f aca="true" t="shared" si="9" ref="AK7:AK37">AJ7*2.205</f>
        <v>413.4375</v>
      </c>
      <c r="AL7" s="147">
        <f>AJ7*K7</f>
        <v>283.9125</v>
      </c>
      <c r="AM7" s="147">
        <f aca="true" t="shared" si="10" ref="AM7:AM37">AK7*K7</f>
        <v>626.0270624999999</v>
      </c>
      <c r="AN7" s="155">
        <v>110</v>
      </c>
      <c r="AO7" s="221">
        <f aca="true" t="shared" si="11" ref="AO7:AO37">AN7*2.205</f>
        <v>242.55</v>
      </c>
      <c r="AP7" s="149">
        <v>140</v>
      </c>
      <c r="AQ7" s="298">
        <f aca="true" t="shared" si="12" ref="AQ7:AQ37">AP7*2.205</f>
        <v>308.7</v>
      </c>
      <c r="AR7" s="151">
        <v>150</v>
      </c>
      <c r="AS7" s="242">
        <f aca="true" t="shared" si="13" ref="AS7:AS37">AR7*2.205</f>
        <v>330.75</v>
      </c>
      <c r="AT7" s="143"/>
      <c r="AU7" s="143"/>
      <c r="AV7" s="143">
        <f>AP7</f>
        <v>140</v>
      </c>
      <c r="AW7" s="221">
        <f aca="true" t="shared" si="14" ref="AW7:AW36">AV7*2.205</f>
        <v>308.7</v>
      </c>
      <c r="AX7" s="147">
        <f>AV7*K7</f>
        <v>211.988</v>
      </c>
      <c r="AY7" s="147">
        <f aca="true" t="shared" si="15" ref="AY7:AY37">AW7*K7</f>
        <v>467.43354</v>
      </c>
      <c r="AZ7" s="143">
        <f>AV7+AJ7</f>
        <v>327.5</v>
      </c>
      <c r="BA7" s="298">
        <f aca="true" t="shared" si="16" ref="BA7:BA37">AZ7*2.205</f>
        <v>722.1375</v>
      </c>
      <c r="BB7" s="147">
        <f>AZ7*K7</f>
        <v>495.9005</v>
      </c>
      <c r="BC7" s="147">
        <f aca="true" t="shared" si="17" ref="BC7:BC37">BA7*K7</f>
        <v>1093.4606025</v>
      </c>
      <c r="BD7" s="153"/>
    </row>
    <row r="8" spans="1:56" ht="16.5" thickBot="1">
      <c r="A8" s="225"/>
      <c r="B8" s="190"/>
      <c r="C8" s="190"/>
      <c r="D8" s="247" t="s">
        <v>142</v>
      </c>
      <c r="E8" s="190"/>
      <c r="F8" s="190"/>
      <c r="G8" s="226"/>
      <c r="H8" s="190"/>
      <c r="I8" s="227"/>
      <c r="J8" s="227"/>
      <c r="K8" s="197"/>
      <c r="L8" s="189"/>
      <c r="M8" s="228"/>
      <c r="N8" s="199"/>
      <c r="O8" s="228"/>
      <c r="P8" s="199"/>
      <c r="Q8" s="228"/>
      <c r="R8" s="190"/>
      <c r="S8" s="190"/>
      <c r="T8" s="190"/>
      <c r="U8" s="228"/>
      <c r="V8" s="197"/>
      <c r="W8" s="197"/>
      <c r="X8" s="189"/>
      <c r="Y8" s="228"/>
      <c r="Z8" s="189"/>
      <c r="AA8" s="228"/>
      <c r="AB8" s="189"/>
      <c r="AC8" s="228"/>
      <c r="AD8" s="190"/>
      <c r="AE8" s="190"/>
      <c r="AF8" s="190"/>
      <c r="AG8" s="228"/>
      <c r="AH8" s="197"/>
      <c r="AI8" s="197"/>
      <c r="AJ8" s="190"/>
      <c r="AK8" s="228"/>
      <c r="AL8" s="197"/>
      <c r="AM8" s="197"/>
      <c r="AN8" s="189"/>
      <c r="AO8" s="228"/>
      <c r="AP8" s="199"/>
      <c r="AQ8" s="228"/>
      <c r="AR8" s="190"/>
      <c r="AS8" s="228"/>
      <c r="AT8" s="190"/>
      <c r="AU8" s="190"/>
      <c r="AV8" s="190"/>
      <c r="AW8" s="228"/>
      <c r="AX8" s="197"/>
      <c r="AY8" s="197"/>
      <c r="AZ8" s="190"/>
      <c r="BA8" s="228"/>
      <c r="BB8" s="197"/>
      <c r="BC8" s="197"/>
      <c r="BD8" s="231"/>
    </row>
    <row r="9" spans="1:56" ht="13.5" thickBot="1">
      <c r="A9" s="142">
        <v>1</v>
      </c>
      <c r="B9" s="143">
        <v>60</v>
      </c>
      <c r="C9" s="143">
        <v>132</v>
      </c>
      <c r="D9" s="143" t="s">
        <v>507</v>
      </c>
      <c r="E9" s="143" t="s">
        <v>4</v>
      </c>
      <c r="F9" s="143" t="s">
        <v>144</v>
      </c>
      <c r="G9" s="144">
        <v>14639</v>
      </c>
      <c r="H9" s="143" t="s">
        <v>31</v>
      </c>
      <c r="I9" s="145">
        <v>59.7</v>
      </c>
      <c r="J9" s="145">
        <f t="shared" si="0"/>
        <v>131.63850000000002</v>
      </c>
      <c r="K9" s="147">
        <v>3.7174</v>
      </c>
      <c r="L9" s="155">
        <v>90</v>
      </c>
      <c r="M9" s="221">
        <f t="shared" si="1"/>
        <v>198.45000000000002</v>
      </c>
      <c r="N9" s="149">
        <v>95</v>
      </c>
      <c r="O9" s="221">
        <f t="shared" si="2"/>
        <v>209.475</v>
      </c>
      <c r="P9" s="149">
        <v>100</v>
      </c>
      <c r="Q9" s="298">
        <f aca="true" t="shared" si="18" ref="Q9:Q37">P9*2.205</f>
        <v>220.5</v>
      </c>
      <c r="R9" s="143"/>
      <c r="S9" s="143"/>
      <c r="T9" s="143">
        <f>P9</f>
        <v>100</v>
      </c>
      <c r="U9" s="221">
        <f t="shared" si="3"/>
        <v>220.5</v>
      </c>
      <c r="V9" s="147">
        <f aca="true" t="shared" si="19" ref="V9:V37">T9*K9</f>
        <v>371.74</v>
      </c>
      <c r="W9" s="147">
        <f t="shared" si="4"/>
        <v>819.6867</v>
      </c>
      <c r="X9" s="155">
        <v>57.5</v>
      </c>
      <c r="Y9" s="221">
        <f t="shared" si="5"/>
        <v>126.78750000000001</v>
      </c>
      <c r="Z9" s="143">
        <v>62.5</v>
      </c>
      <c r="AA9" s="221">
        <f t="shared" si="6"/>
        <v>137.8125</v>
      </c>
      <c r="AB9" s="143">
        <v>65</v>
      </c>
      <c r="AC9" s="298">
        <f aca="true" t="shared" si="20" ref="AC9:AC37">AB9*2.205</f>
        <v>143.32500000000002</v>
      </c>
      <c r="AD9" s="143"/>
      <c r="AE9" s="143"/>
      <c r="AF9" s="143">
        <f>AB9</f>
        <v>65</v>
      </c>
      <c r="AG9" s="221">
        <f t="shared" si="7"/>
        <v>143.32500000000002</v>
      </c>
      <c r="AH9" s="147">
        <f aca="true" t="shared" si="21" ref="AH9:AH37">AF9*K9</f>
        <v>241.631</v>
      </c>
      <c r="AI9" s="147">
        <f t="shared" si="8"/>
        <v>532.7963550000001</v>
      </c>
      <c r="AJ9" s="143">
        <f>AF9+T9</f>
        <v>165</v>
      </c>
      <c r="AK9" s="221">
        <f t="shared" si="9"/>
        <v>363.825</v>
      </c>
      <c r="AL9" s="147">
        <f aca="true" t="shared" si="22" ref="AL9:AL37">AJ9*K9</f>
        <v>613.371</v>
      </c>
      <c r="AM9" s="147">
        <f t="shared" si="10"/>
        <v>1352.483055</v>
      </c>
      <c r="AN9" s="155">
        <v>110</v>
      </c>
      <c r="AO9" s="221">
        <f t="shared" si="11"/>
        <v>242.55</v>
      </c>
      <c r="AP9" s="149">
        <v>115</v>
      </c>
      <c r="AQ9" s="298">
        <f t="shared" si="12"/>
        <v>253.57500000000002</v>
      </c>
      <c r="AR9" s="151">
        <v>115</v>
      </c>
      <c r="AS9" s="242">
        <f t="shared" si="13"/>
        <v>253.57500000000002</v>
      </c>
      <c r="AT9" s="143"/>
      <c r="AU9" s="143"/>
      <c r="AV9" s="143">
        <f>AP9</f>
        <v>115</v>
      </c>
      <c r="AW9" s="221">
        <f t="shared" si="14"/>
        <v>253.57500000000002</v>
      </c>
      <c r="AX9" s="147">
        <f aca="true" t="shared" si="23" ref="AX9:AX37">AV9*K9</f>
        <v>427.501</v>
      </c>
      <c r="AY9" s="147">
        <f t="shared" si="15"/>
        <v>942.639705</v>
      </c>
      <c r="AZ9" s="143">
        <f>AV9+AJ9</f>
        <v>280</v>
      </c>
      <c r="BA9" s="298">
        <f t="shared" si="16"/>
        <v>617.4</v>
      </c>
      <c r="BB9" s="147">
        <f aca="true" t="shared" si="24" ref="BB9:BB37">AZ9*K9</f>
        <v>1040.872</v>
      </c>
      <c r="BC9" s="147">
        <f t="shared" si="17"/>
        <v>2295.1227599999997</v>
      </c>
      <c r="BD9" s="153" t="s">
        <v>116</v>
      </c>
    </row>
    <row r="10" spans="1:56" ht="13.5" thickBot="1">
      <c r="A10" s="225">
        <v>1</v>
      </c>
      <c r="B10" s="190">
        <v>67.5</v>
      </c>
      <c r="C10" s="190">
        <v>148</v>
      </c>
      <c r="D10" s="190" t="s">
        <v>508</v>
      </c>
      <c r="E10" s="190" t="s">
        <v>5</v>
      </c>
      <c r="F10" s="190" t="s">
        <v>144</v>
      </c>
      <c r="G10" s="226">
        <v>14294</v>
      </c>
      <c r="H10" s="190" t="s">
        <v>31</v>
      </c>
      <c r="I10" s="227">
        <v>65.7</v>
      </c>
      <c r="J10" s="227">
        <f t="shared" si="0"/>
        <v>144.8685</v>
      </c>
      <c r="K10" s="197">
        <v>3.4014</v>
      </c>
      <c r="L10" s="189">
        <v>95</v>
      </c>
      <c r="M10" s="228">
        <f t="shared" si="1"/>
        <v>209.475</v>
      </c>
      <c r="N10" s="199">
        <v>105</v>
      </c>
      <c r="O10" s="228">
        <f t="shared" si="2"/>
        <v>231.525</v>
      </c>
      <c r="P10" s="199">
        <v>117.5</v>
      </c>
      <c r="Q10" s="305">
        <f t="shared" si="18"/>
        <v>259.08750000000003</v>
      </c>
      <c r="R10" s="190"/>
      <c r="S10" s="190"/>
      <c r="T10" s="190">
        <f>P10</f>
        <v>117.5</v>
      </c>
      <c r="U10" s="228">
        <f t="shared" si="3"/>
        <v>259.08750000000003</v>
      </c>
      <c r="V10" s="197">
        <f t="shared" si="19"/>
        <v>399.66450000000003</v>
      </c>
      <c r="W10" s="197">
        <f t="shared" si="4"/>
        <v>881.2602225000002</v>
      </c>
      <c r="X10" s="189">
        <v>75</v>
      </c>
      <c r="Y10" s="228">
        <f t="shared" si="5"/>
        <v>165.375</v>
      </c>
      <c r="Z10" s="190">
        <v>80</v>
      </c>
      <c r="AA10" s="305">
        <f t="shared" si="6"/>
        <v>176.4</v>
      </c>
      <c r="AB10" s="229">
        <v>90</v>
      </c>
      <c r="AC10" s="230">
        <f t="shared" si="20"/>
        <v>198.45000000000002</v>
      </c>
      <c r="AD10" s="190"/>
      <c r="AE10" s="190"/>
      <c r="AF10" s="190">
        <f>Z10</f>
        <v>80</v>
      </c>
      <c r="AG10" s="228">
        <f t="shared" si="7"/>
        <v>176.4</v>
      </c>
      <c r="AH10" s="197">
        <f t="shared" si="21"/>
        <v>272.112</v>
      </c>
      <c r="AI10" s="197">
        <f t="shared" si="8"/>
        <v>600.00696</v>
      </c>
      <c r="AJ10" s="190">
        <f>AF10+T10</f>
        <v>197.5</v>
      </c>
      <c r="AK10" s="228">
        <f t="shared" si="9"/>
        <v>435.4875</v>
      </c>
      <c r="AL10" s="197">
        <f t="shared" si="22"/>
        <v>671.7765</v>
      </c>
      <c r="AM10" s="197">
        <f t="shared" si="10"/>
        <v>1481.2671825000002</v>
      </c>
      <c r="AN10" s="189">
        <v>130</v>
      </c>
      <c r="AO10" s="228">
        <f t="shared" si="11"/>
        <v>286.65000000000003</v>
      </c>
      <c r="AP10" s="199">
        <v>150</v>
      </c>
      <c r="AQ10" s="228">
        <f t="shared" si="12"/>
        <v>330.75</v>
      </c>
      <c r="AR10" s="190">
        <v>155</v>
      </c>
      <c r="AS10" s="305">
        <f t="shared" si="13"/>
        <v>341.77500000000003</v>
      </c>
      <c r="AT10" s="190"/>
      <c r="AU10" s="190"/>
      <c r="AV10" s="190">
        <f>AR10</f>
        <v>155</v>
      </c>
      <c r="AW10" s="228">
        <f t="shared" si="14"/>
        <v>341.77500000000003</v>
      </c>
      <c r="AX10" s="197">
        <f t="shared" si="23"/>
        <v>527.217</v>
      </c>
      <c r="AY10" s="197">
        <f t="shared" si="15"/>
        <v>1162.5134850000002</v>
      </c>
      <c r="AZ10" s="190">
        <f>AV10+AJ10</f>
        <v>352.5</v>
      </c>
      <c r="BA10" s="305">
        <f t="shared" si="16"/>
        <v>777.2625</v>
      </c>
      <c r="BB10" s="197">
        <f t="shared" si="24"/>
        <v>1198.9935</v>
      </c>
      <c r="BC10" s="197">
        <f t="shared" si="17"/>
        <v>2643.7806675</v>
      </c>
      <c r="BD10" s="231" t="s">
        <v>52</v>
      </c>
    </row>
    <row r="11" spans="1:56" ht="12.75">
      <c r="A11" s="161">
        <v>1</v>
      </c>
      <c r="B11" s="47">
        <v>75</v>
      </c>
      <c r="C11" s="47">
        <v>165</v>
      </c>
      <c r="D11" s="47" t="s">
        <v>509</v>
      </c>
      <c r="E11" s="47" t="s">
        <v>40</v>
      </c>
      <c r="F11" s="47" t="s">
        <v>144</v>
      </c>
      <c r="G11" s="162">
        <v>20917</v>
      </c>
      <c r="H11" s="47" t="s">
        <v>33</v>
      </c>
      <c r="I11" s="163">
        <v>68.2</v>
      </c>
      <c r="J11" s="163">
        <f t="shared" si="0"/>
        <v>150.381</v>
      </c>
      <c r="K11" s="165">
        <v>2.1132</v>
      </c>
      <c r="L11" s="166">
        <v>145</v>
      </c>
      <c r="M11" s="223">
        <f t="shared" si="1"/>
        <v>319.725</v>
      </c>
      <c r="N11" s="168">
        <v>155</v>
      </c>
      <c r="O11" s="299">
        <f t="shared" si="2"/>
        <v>341.77500000000003</v>
      </c>
      <c r="P11" s="169">
        <v>160</v>
      </c>
      <c r="Q11" s="224">
        <f t="shared" si="18"/>
        <v>352.8</v>
      </c>
      <c r="R11" s="47"/>
      <c r="S11" s="47"/>
      <c r="T11" s="47">
        <f>N11</f>
        <v>155</v>
      </c>
      <c r="U11" s="223">
        <f t="shared" si="3"/>
        <v>341.77500000000003</v>
      </c>
      <c r="V11" s="165">
        <f t="shared" si="19"/>
        <v>327.546</v>
      </c>
      <c r="W11" s="165">
        <f t="shared" si="4"/>
        <v>722.2389300000001</v>
      </c>
      <c r="X11" s="166">
        <v>90</v>
      </c>
      <c r="Y11" s="223">
        <f t="shared" si="5"/>
        <v>198.45000000000002</v>
      </c>
      <c r="Z11" s="47">
        <v>100</v>
      </c>
      <c r="AA11" s="223">
        <f t="shared" si="6"/>
        <v>220.5</v>
      </c>
      <c r="AB11" s="47">
        <v>105</v>
      </c>
      <c r="AC11" s="299">
        <f t="shared" si="20"/>
        <v>231.525</v>
      </c>
      <c r="AD11" s="47"/>
      <c r="AE11" s="47"/>
      <c r="AF11" s="47">
        <f>AB11</f>
        <v>105</v>
      </c>
      <c r="AG11" s="223">
        <f t="shared" si="7"/>
        <v>231.525</v>
      </c>
      <c r="AH11" s="165">
        <f t="shared" si="21"/>
        <v>221.886</v>
      </c>
      <c r="AI11" s="165">
        <f t="shared" si="8"/>
        <v>489.25863</v>
      </c>
      <c r="AJ11" s="47">
        <f>AF11+T11</f>
        <v>260</v>
      </c>
      <c r="AK11" s="223">
        <f t="shared" si="9"/>
        <v>573.3000000000001</v>
      </c>
      <c r="AL11" s="165">
        <f t="shared" si="22"/>
        <v>549.432</v>
      </c>
      <c r="AM11" s="165">
        <f t="shared" si="10"/>
        <v>1211.49756</v>
      </c>
      <c r="AN11" s="166">
        <v>180</v>
      </c>
      <c r="AO11" s="223">
        <f t="shared" si="11"/>
        <v>396.90000000000003</v>
      </c>
      <c r="AP11" s="168">
        <v>200</v>
      </c>
      <c r="AQ11" s="223">
        <f t="shared" si="12"/>
        <v>441</v>
      </c>
      <c r="AR11" s="47">
        <v>210</v>
      </c>
      <c r="AS11" s="299">
        <f t="shared" si="13"/>
        <v>463.05</v>
      </c>
      <c r="AT11" s="47"/>
      <c r="AU11" s="47"/>
      <c r="AV11" s="47">
        <f>AR11</f>
        <v>210</v>
      </c>
      <c r="AW11" s="223">
        <f t="shared" si="14"/>
        <v>463.05</v>
      </c>
      <c r="AX11" s="165">
        <f t="shared" si="23"/>
        <v>443.772</v>
      </c>
      <c r="AY11" s="165">
        <f t="shared" si="15"/>
        <v>978.51726</v>
      </c>
      <c r="AZ11" s="47">
        <f>AV11+AJ11</f>
        <v>470</v>
      </c>
      <c r="BA11" s="299">
        <f t="shared" si="16"/>
        <v>1036.3500000000001</v>
      </c>
      <c r="BB11" s="165">
        <f t="shared" si="24"/>
        <v>993.204</v>
      </c>
      <c r="BC11" s="165">
        <f t="shared" si="17"/>
        <v>2190.0148200000003</v>
      </c>
      <c r="BD11" s="172"/>
    </row>
    <row r="12" spans="1:56" ht="13.5" thickBot="1">
      <c r="A12" s="122">
        <v>1</v>
      </c>
      <c r="B12" s="45">
        <v>75</v>
      </c>
      <c r="C12" s="45">
        <v>165</v>
      </c>
      <c r="D12" s="45" t="s">
        <v>510</v>
      </c>
      <c r="E12" s="45" t="s">
        <v>73</v>
      </c>
      <c r="F12" s="45" t="s">
        <v>144</v>
      </c>
      <c r="G12" s="123">
        <v>31914</v>
      </c>
      <c r="H12" s="45" t="s">
        <v>8</v>
      </c>
      <c r="I12" s="124">
        <v>75</v>
      </c>
      <c r="J12" s="124">
        <f t="shared" si="0"/>
        <v>165.375</v>
      </c>
      <c r="K12" s="126">
        <v>1.4674</v>
      </c>
      <c r="L12" s="134">
        <v>180</v>
      </c>
      <c r="M12" s="218">
        <f t="shared" si="1"/>
        <v>396.90000000000003</v>
      </c>
      <c r="N12" s="128">
        <v>200</v>
      </c>
      <c r="O12" s="218">
        <f t="shared" si="2"/>
        <v>441</v>
      </c>
      <c r="P12" s="128">
        <v>205</v>
      </c>
      <c r="Q12" s="218">
        <f t="shared" si="18"/>
        <v>452.02500000000003</v>
      </c>
      <c r="R12" s="45"/>
      <c r="S12" s="45"/>
      <c r="T12" s="45">
        <f>P12</f>
        <v>205</v>
      </c>
      <c r="U12" s="218">
        <f t="shared" si="3"/>
        <v>452.02500000000003</v>
      </c>
      <c r="V12" s="126">
        <f t="shared" si="19"/>
        <v>300.817</v>
      </c>
      <c r="W12" s="126">
        <f t="shared" si="4"/>
        <v>663.3014850000001</v>
      </c>
      <c r="X12" s="134">
        <v>130</v>
      </c>
      <c r="Y12" s="218">
        <f t="shared" si="5"/>
        <v>286.65000000000003</v>
      </c>
      <c r="Z12" s="134">
        <v>135</v>
      </c>
      <c r="AA12" s="218">
        <f t="shared" si="6"/>
        <v>297.675</v>
      </c>
      <c r="AB12" s="134">
        <v>140</v>
      </c>
      <c r="AC12" s="218">
        <f t="shared" si="20"/>
        <v>308.7</v>
      </c>
      <c r="AD12" s="45"/>
      <c r="AE12" s="45"/>
      <c r="AF12" s="45">
        <f>AB12</f>
        <v>140</v>
      </c>
      <c r="AG12" s="218">
        <f t="shared" si="7"/>
        <v>308.7</v>
      </c>
      <c r="AH12" s="126">
        <f t="shared" si="21"/>
        <v>205.436</v>
      </c>
      <c r="AI12" s="126">
        <f t="shared" si="8"/>
        <v>452.98638</v>
      </c>
      <c r="AJ12" s="45">
        <f>AF12+T12</f>
        <v>345</v>
      </c>
      <c r="AK12" s="218">
        <f t="shared" si="9"/>
        <v>760.725</v>
      </c>
      <c r="AL12" s="126">
        <f t="shared" si="22"/>
        <v>506.253</v>
      </c>
      <c r="AM12" s="126">
        <f t="shared" si="10"/>
        <v>1116.287865</v>
      </c>
      <c r="AN12" s="134">
        <v>200</v>
      </c>
      <c r="AO12" s="218">
        <f t="shared" si="11"/>
        <v>441</v>
      </c>
      <c r="AP12" s="128">
        <v>220</v>
      </c>
      <c r="AQ12" s="218">
        <f t="shared" si="12"/>
        <v>485.1</v>
      </c>
      <c r="AR12" s="45">
        <v>237.5</v>
      </c>
      <c r="AS12" s="218">
        <f t="shared" si="13"/>
        <v>523.6875</v>
      </c>
      <c r="AT12" s="45"/>
      <c r="AU12" s="45"/>
      <c r="AV12" s="45">
        <f>AR12</f>
        <v>237.5</v>
      </c>
      <c r="AW12" s="218">
        <f t="shared" si="14"/>
        <v>523.6875</v>
      </c>
      <c r="AX12" s="126">
        <f t="shared" si="23"/>
        <v>348.5075</v>
      </c>
      <c r="AY12" s="126">
        <f t="shared" si="15"/>
        <v>768.4590375</v>
      </c>
      <c r="AZ12" s="45">
        <f>AV12+AJ12</f>
        <v>582.5</v>
      </c>
      <c r="BA12" s="218">
        <f t="shared" si="16"/>
        <v>1284.4125000000001</v>
      </c>
      <c r="BB12" s="126">
        <f t="shared" si="24"/>
        <v>854.7605</v>
      </c>
      <c r="BC12" s="126">
        <f t="shared" si="17"/>
        <v>1884.7469025000003</v>
      </c>
      <c r="BD12" s="132"/>
    </row>
    <row r="13" spans="1:56" ht="12.75">
      <c r="A13" s="201">
        <v>1</v>
      </c>
      <c r="B13" s="36">
        <v>82.5</v>
      </c>
      <c r="C13" s="36">
        <v>181</v>
      </c>
      <c r="D13" s="36" t="s">
        <v>511</v>
      </c>
      <c r="E13" s="36" t="s">
        <v>4</v>
      </c>
      <c r="F13" s="36" t="s">
        <v>144</v>
      </c>
      <c r="G13" s="202">
        <v>32400</v>
      </c>
      <c r="H13" s="36" t="s">
        <v>12</v>
      </c>
      <c r="I13" s="203">
        <v>78.8</v>
      </c>
      <c r="J13" s="203">
        <f t="shared" si="0"/>
        <v>173.754</v>
      </c>
      <c r="K13" s="67">
        <v>1.4092</v>
      </c>
      <c r="L13" s="210">
        <v>180</v>
      </c>
      <c r="M13" s="232">
        <f t="shared" si="1"/>
        <v>396.90000000000003</v>
      </c>
      <c r="N13" s="207">
        <v>200</v>
      </c>
      <c r="O13" s="232">
        <f t="shared" si="2"/>
        <v>441</v>
      </c>
      <c r="P13" s="207">
        <v>212.5</v>
      </c>
      <c r="Q13" s="232">
        <f t="shared" si="18"/>
        <v>468.5625</v>
      </c>
      <c r="R13" s="36"/>
      <c r="S13" s="36"/>
      <c r="T13" s="36">
        <f aca="true" t="shared" si="25" ref="T13:T20">P13</f>
        <v>212.5</v>
      </c>
      <c r="U13" s="232">
        <f t="shared" si="3"/>
        <v>468.5625</v>
      </c>
      <c r="V13" s="67">
        <f t="shared" si="19"/>
        <v>299.455</v>
      </c>
      <c r="W13" s="67">
        <f t="shared" si="4"/>
        <v>660.298275</v>
      </c>
      <c r="X13" s="210">
        <v>140</v>
      </c>
      <c r="Y13" s="232">
        <f t="shared" si="5"/>
        <v>308.7</v>
      </c>
      <c r="Z13" s="36">
        <v>155</v>
      </c>
      <c r="AA13" s="232">
        <f t="shared" si="6"/>
        <v>341.77500000000003</v>
      </c>
      <c r="AB13" s="211">
        <v>162.5</v>
      </c>
      <c r="AC13" s="233">
        <f t="shared" si="20"/>
        <v>358.3125</v>
      </c>
      <c r="AD13" s="36"/>
      <c r="AE13" s="36"/>
      <c r="AF13" s="36">
        <f>Z13</f>
        <v>155</v>
      </c>
      <c r="AG13" s="232">
        <f t="shared" si="7"/>
        <v>341.77500000000003</v>
      </c>
      <c r="AH13" s="67">
        <f t="shared" si="21"/>
        <v>218.426</v>
      </c>
      <c r="AI13" s="67">
        <f t="shared" si="8"/>
        <v>481.62933000000004</v>
      </c>
      <c r="AJ13" s="36">
        <f aca="true" t="shared" si="26" ref="AJ13:AJ20">AF13+T13</f>
        <v>367.5</v>
      </c>
      <c r="AK13" s="232">
        <f t="shared" si="9"/>
        <v>810.3375</v>
      </c>
      <c r="AL13" s="67">
        <f t="shared" si="22"/>
        <v>517.881</v>
      </c>
      <c r="AM13" s="67">
        <f t="shared" si="10"/>
        <v>1141.927605</v>
      </c>
      <c r="AN13" s="210">
        <v>210</v>
      </c>
      <c r="AO13" s="232">
        <f t="shared" si="11"/>
        <v>463.05</v>
      </c>
      <c r="AP13" s="207">
        <v>230</v>
      </c>
      <c r="AQ13" s="232">
        <f t="shared" si="12"/>
        <v>507.15000000000003</v>
      </c>
      <c r="AR13" s="211">
        <v>240</v>
      </c>
      <c r="AS13" s="233">
        <f t="shared" si="13"/>
        <v>529.2</v>
      </c>
      <c r="AT13" s="36"/>
      <c r="AU13" s="36"/>
      <c r="AV13" s="36">
        <f>AP13</f>
        <v>230</v>
      </c>
      <c r="AW13" s="232">
        <f t="shared" si="14"/>
        <v>507.15000000000003</v>
      </c>
      <c r="AX13" s="67">
        <f t="shared" si="23"/>
        <v>324.116</v>
      </c>
      <c r="AY13" s="67">
        <f t="shared" si="15"/>
        <v>714.67578</v>
      </c>
      <c r="AZ13" s="36">
        <f aca="true" t="shared" si="27" ref="AZ13:AZ20">AV13+AJ13</f>
        <v>597.5</v>
      </c>
      <c r="BA13" s="232">
        <f t="shared" si="16"/>
        <v>1317.4875</v>
      </c>
      <c r="BB13" s="67">
        <f t="shared" si="24"/>
        <v>841.997</v>
      </c>
      <c r="BC13" s="67">
        <f t="shared" si="17"/>
        <v>1856.603385</v>
      </c>
      <c r="BD13" s="212" t="s">
        <v>102</v>
      </c>
    </row>
    <row r="14" spans="1:56" ht="12.75">
      <c r="A14" s="32">
        <v>1</v>
      </c>
      <c r="B14" s="11">
        <v>82.5</v>
      </c>
      <c r="C14" s="3">
        <v>181</v>
      </c>
      <c r="D14" s="11" t="s">
        <v>512</v>
      </c>
      <c r="E14" s="11" t="s">
        <v>14</v>
      </c>
      <c r="F14" s="11" t="s">
        <v>144</v>
      </c>
      <c r="G14" s="16">
        <v>30356</v>
      </c>
      <c r="H14" s="11" t="s">
        <v>8</v>
      </c>
      <c r="I14" s="17">
        <v>80.4</v>
      </c>
      <c r="J14" s="2">
        <f t="shared" si="0"/>
        <v>177.282</v>
      </c>
      <c r="K14" s="64">
        <v>1.3918</v>
      </c>
      <c r="L14" s="78">
        <v>190</v>
      </c>
      <c r="M14" s="99">
        <f t="shared" si="1"/>
        <v>418.95</v>
      </c>
      <c r="N14" s="82">
        <v>190</v>
      </c>
      <c r="O14" s="99">
        <f t="shared" si="2"/>
        <v>418.95</v>
      </c>
      <c r="P14" s="19">
        <v>190</v>
      </c>
      <c r="Q14" s="100">
        <f t="shared" si="18"/>
        <v>418.95</v>
      </c>
      <c r="R14" s="3"/>
      <c r="S14" s="3"/>
      <c r="T14" s="3">
        <f t="shared" si="25"/>
        <v>190</v>
      </c>
      <c r="U14" s="100">
        <f t="shared" si="3"/>
        <v>418.95</v>
      </c>
      <c r="V14" s="63">
        <f t="shared" si="19"/>
        <v>264.442</v>
      </c>
      <c r="W14" s="63">
        <f t="shared" si="4"/>
        <v>583.09461</v>
      </c>
      <c r="X14" s="3">
        <v>140</v>
      </c>
      <c r="Y14" s="100">
        <f t="shared" si="5"/>
        <v>308.7</v>
      </c>
      <c r="Z14" s="3">
        <v>145</v>
      </c>
      <c r="AA14" s="100">
        <f t="shared" si="6"/>
        <v>319.725</v>
      </c>
      <c r="AB14" s="78">
        <v>150</v>
      </c>
      <c r="AC14" s="99">
        <f t="shared" si="20"/>
        <v>330.75</v>
      </c>
      <c r="AD14" s="3"/>
      <c r="AE14" s="3"/>
      <c r="AF14" s="3">
        <f>Z14</f>
        <v>145</v>
      </c>
      <c r="AG14" s="100">
        <f t="shared" si="7"/>
        <v>319.725</v>
      </c>
      <c r="AH14" s="63">
        <f t="shared" si="21"/>
        <v>201.81099999999998</v>
      </c>
      <c r="AI14" s="63">
        <f t="shared" si="8"/>
        <v>444.99325500000003</v>
      </c>
      <c r="AJ14" s="3">
        <f t="shared" si="26"/>
        <v>335</v>
      </c>
      <c r="AK14" s="100">
        <f t="shared" si="9"/>
        <v>738.6750000000001</v>
      </c>
      <c r="AL14" s="63">
        <f t="shared" si="22"/>
        <v>466.253</v>
      </c>
      <c r="AM14" s="63">
        <f t="shared" si="10"/>
        <v>1028.087865</v>
      </c>
      <c r="AN14" s="3">
        <v>210</v>
      </c>
      <c r="AO14" s="100">
        <f t="shared" si="11"/>
        <v>463.05</v>
      </c>
      <c r="AP14" s="19">
        <v>222.5</v>
      </c>
      <c r="AQ14" s="100">
        <f t="shared" si="12"/>
        <v>490.6125</v>
      </c>
      <c r="AR14" s="78">
        <v>235</v>
      </c>
      <c r="AS14" s="99">
        <f t="shared" si="13"/>
        <v>518.1750000000001</v>
      </c>
      <c r="AT14" s="3"/>
      <c r="AU14" s="3"/>
      <c r="AV14" s="3">
        <f>AP14</f>
        <v>222.5</v>
      </c>
      <c r="AW14" s="100">
        <f t="shared" si="14"/>
        <v>490.6125</v>
      </c>
      <c r="AX14" s="63">
        <f t="shared" si="23"/>
        <v>309.6755</v>
      </c>
      <c r="AY14" s="63">
        <f t="shared" si="15"/>
        <v>682.8344774999999</v>
      </c>
      <c r="AZ14" s="3">
        <f t="shared" si="27"/>
        <v>557.5</v>
      </c>
      <c r="BA14" s="100">
        <f t="shared" si="16"/>
        <v>1229.2875000000001</v>
      </c>
      <c r="BB14" s="63">
        <f t="shared" si="24"/>
        <v>775.9285</v>
      </c>
      <c r="BC14" s="63">
        <f t="shared" si="17"/>
        <v>1710.9223425</v>
      </c>
      <c r="BD14" s="33"/>
    </row>
    <row r="15" spans="1:56" ht="12.75" customHeight="1">
      <c r="A15" s="30">
        <v>2</v>
      </c>
      <c r="B15" s="3">
        <v>82.5</v>
      </c>
      <c r="C15" s="3">
        <v>181</v>
      </c>
      <c r="D15" s="3" t="s">
        <v>513</v>
      </c>
      <c r="E15" s="3" t="s">
        <v>5</v>
      </c>
      <c r="F15" s="3" t="s">
        <v>144</v>
      </c>
      <c r="G15" s="1">
        <v>31638</v>
      </c>
      <c r="H15" s="3" t="s">
        <v>8</v>
      </c>
      <c r="I15" s="2">
        <v>76</v>
      </c>
      <c r="J15" s="2">
        <f t="shared" si="0"/>
        <v>167.58</v>
      </c>
      <c r="K15" s="63">
        <v>1.4469</v>
      </c>
      <c r="L15" s="81">
        <v>130</v>
      </c>
      <c r="M15" s="99">
        <f t="shared" si="1"/>
        <v>286.65000000000003</v>
      </c>
      <c r="N15" s="19">
        <v>140</v>
      </c>
      <c r="O15" s="100">
        <f t="shared" si="2"/>
        <v>308.7</v>
      </c>
      <c r="P15" s="19">
        <v>155</v>
      </c>
      <c r="Q15" s="100">
        <f t="shared" si="18"/>
        <v>341.77500000000003</v>
      </c>
      <c r="R15" s="3"/>
      <c r="S15" s="3"/>
      <c r="T15" s="3">
        <f t="shared" si="25"/>
        <v>155</v>
      </c>
      <c r="U15" s="100">
        <f t="shared" si="3"/>
        <v>341.77500000000003</v>
      </c>
      <c r="V15" s="63">
        <f t="shared" si="19"/>
        <v>224.26950000000002</v>
      </c>
      <c r="W15" s="63">
        <f t="shared" si="4"/>
        <v>494.51424750000007</v>
      </c>
      <c r="X15" s="11">
        <v>110</v>
      </c>
      <c r="Y15" s="100">
        <f t="shared" si="5"/>
        <v>242.55</v>
      </c>
      <c r="Z15" s="3">
        <v>117.5</v>
      </c>
      <c r="AA15" s="100">
        <f t="shared" si="6"/>
        <v>259.08750000000003</v>
      </c>
      <c r="AB15" s="3">
        <v>120</v>
      </c>
      <c r="AC15" s="100">
        <f t="shared" si="20"/>
        <v>264.6</v>
      </c>
      <c r="AD15" s="3"/>
      <c r="AE15" s="3"/>
      <c r="AF15" s="3">
        <f>AB15</f>
        <v>120</v>
      </c>
      <c r="AG15" s="100">
        <f t="shared" si="7"/>
        <v>264.6</v>
      </c>
      <c r="AH15" s="63">
        <f t="shared" si="21"/>
        <v>173.62800000000001</v>
      </c>
      <c r="AI15" s="63">
        <f t="shared" si="8"/>
        <v>382.84974000000005</v>
      </c>
      <c r="AJ15" s="3">
        <f t="shared" si="26"/>
        <v>275</v>
      </c>
      <c r="AK15" s="100">
        <f t="shared" si="9"/>
        <v>606.375</v>
      </c>
      <c r="AL15" s="63">
        <f t="shared" si="22"/>
        <v>397.89750000000004</v>
      </c>
      <c r="AM15" s="63">
        <f t="shared" si="10"/>
        <v>877.3639875</v>
      </c>
      <c r="AN15" s="11">
        <v>170</v>
      </c>
      <c r="AO15" s="100">
        <f t="shared" si="11"/>
        <v>374.85</v>
      </c>
      <c r="AP15" s="19">
        <v>180</v>
      </c>
      <c r="AQ15" s="100">
        <f t="shared" si="12"/>
        <v>396.90000000000003</v>
      </c>
      <c r="AR15" s="3">
        <v>190</v>
      </c>
      <c r="AS15" s="100">
        <f t="shared" si="13"/>
        <v>418.95</v>
      </c>
      <c r="AT15" s="3"/>
      <c r="AU15" s="3"/>
      <c r="AV15" s="3">
        <f>AR15</f>
        <v>190</v>
      </c>
      <c r="AW15" s="100">
        <f t="shared" si="14"/>
        <v>418.95</v>
      </c>
      <c r="AX15" s="63">
        <f t="shared" si="23"/>
        <v>274.911</v>
      </c>
      <c r="AY15" s="63">
        <f t="shared" si="15"/>
        <v>606.178755</v>
      </c>
      <c r="AZ15" s="3">
        <f t="shared" si="27"/>
        <v>465</v>
      </c>
      <c r="BA15" s="100">
        <f t="shared" si="16"/>
        <v>1025.325</v>
      </c>
      <c r="BB15" s="63">
        <f t="shared" si="24"/>
        <v>672.8085</v>
      </c>
      <c r="BC15" s="63">
        <f t="shared" si="17"/>
        <v>1483.5427425</v>
      </c>
      <c r="BD15" s="31"/>
    </row>
    <row r="16" spans="1:56" ht="12.75" customHeight="1">
      <c r="A16" s="30">
        <v>1</v>
      </c>
      <c r="B16" s="3">
        <v>82.5</v>
      </c>
      <c r="C16" s="3">
        <v>181</v>
      </c>
      <c r="D16" s="3" t="s">
        <v>514</v>
      </c>
      <c r="E16" s="3" t="s">
        <v>13</v>
      </c>
      <c r="F16" s="3" t="s">
        <v>144</v>
      </c>
      <c r="G16" s="1">
        <v>33991</v>
      </c>
      <c r="H16" s="3" t="s">
        <v>9</v>
      </c>
      <c r="I16" s="2">
        <v>81.4</v>
      </c>
      <c r="J16" s="2">
        <f t="shared" si="0"/>
        <v>179.48700000000002</v>
      </c>
      <c r="K16" s="63">
        <v>1.4634</v>
      </c>
      <c r="L16" s="20">
        <v>180</v>
      </c>
      <c r="M16" s="100">
        <f t="shared" si="1"/>
        <v>396.90000000000003</v>
      </c>
      <c r="N16" s="19">
        <v>200</v>
      </c>
      <c r="O16" s="100">
        <f t="shared" si="2"/>
        <v>441</v>
      </c>
      <c r="P16" s="19">
        <v>210</v>
      </c>
      <c r="Q16" s="100">
        <f t="shared" si="18"/>
        <v>463.05</v>
      </c>
      <c r="R16" s="3"/>
      <c r="S16" s="3"/>
      <c r="T16" s="3">
        <f t="shared" si="25"/>
        <v>210</v>
      </c>
      <c r="U16" s="100">
        <f t="shared" si="3"/>
        <v>463.05</v>
      </c>
      <c r="V16" s="63">
        <f t="shared" si="19"/>
        <v>307.314</v>
      </c>
      <c r="W16" s="63">
        <f t="shared" si="4"/>
        <v>677.62737</v>
      </c>
      <c r="X16" s="20">
        <v>120</v>
      </c>
      <c r="Y16" s="100">
        <f t="shared" si="5"/>
        <v>264.6</v>
      </c>
      <c r="Z16" s="3">
        <v>130</v>
      </c>
      <c r="AA16" s="100">
        <f t="shared" si="6"/>
        <v>286.65000000000003</v>
      </c>
      <c r="AB16" s="11">
        <v>140</v>
      </c>
      <c r="AC16" s="100">
        <f t="shared" si="20"/>
        <v>308.7</v>
      </c>
      <c r="AD16" s="3"/>
      <c r="AE16" s="3"/>
      <c r="AF16" s="3">
        <f>AB16</f>
        <v>140</v>
      </c>
      <c r="AG16" s="100">
        <f t="shared" si="7"/>
        <v>308.7</v>
      </c>
      <c r="AH16" s="63">
        <f t="shared" si="21"/>
        <v>204.876</v>
      </c>
      <c r="AI16" s="63">
        <f t="shared" si="8"/>
        <v>451.75158</v>
      </c>
      <c r="AJ16" s="3">
        <f t="shared" si="26"/>
        <v>350</v>
      </c>
      <c r="AK16" s="100">
        <f t="shared" si="9"/>
        <v>771.75</v>
      </c>
      <c r="AL16" s="63">
        <f t="shared" si="22"/>
        <v>512.19</v>
      </c>
      <c r="AM16" s="63">
        <f t="shared" si="10"/>
        <v>1129.37895</v>
      </c>
      <c r="AN16" s="3">
        <v>250</v>
      </c>
      <c r="AO16" s="100">
        <f t="shared" si="11"/>
        <v>551.25</v>
      </c>
      <c r="AP16" s="82">
        <v>270</v>
      </c>
      <c r="AQ16" s="99">
        <f t="shared" si="12"/>
        <v>595.35</v>
      </c>
      <c r="AR16" s="78">
        <v>0</v>
      </c>
      <c r="AS16" s="99">
        <f t="shared" si="13"/>
        <v>0</v>
      </c>
      <c r="AT16" s="3"/>
      <c r="AU16" s="3"/>
      <c r="AV16" s="3">
        <f>AN16</f>
        <v>250</v>
      </c>
      <c r="AW16" s="100">
        <f t="shared" si="14"/>
        <v>551.25</v>
      </c>
      <c r="AX16" s="63">
        <f t="shared" si="23"/>
        <v>365.85</v>
      </c>
      <c r="AY16" s="63">
        <f t="shared" si="15"/>
        <v>806.69925</v>
      </c>
      <c r="AZ16" s="3">
        <f t="shared" si="27"/>
        <v>600</v>
      </c>
      <c r="BA16" s="100">
        <f t="shared" si="16"/>
        <v>1323</v>
      </c>
      <c r="BB16" s="63">
        <f t="shared" si="24"/>
        <v>878.04</v>
      </c>
      <c r="BC16" s="63">
        <f t="shared" si="17"/>
        <v>1936.0782000000002</v>
      </c>
      <c r="BD16" s="31"/>
    </row>
    <row r="17" spans="1:56" ht="13.5" thickBot="1">
      <c r="A17" s="70">
        <v>2</v>
      </c>
      <c r="B17" s="49">
        <v>82.5</v>
      </c>
      <c r="C17" s="4">
        <v>181</v>
      </c>
      <c r="D17" s="49" t="s">
        <v>515</v>
      </c>
      <c r="E17" s="49" t="s">
        <v>47</v>
      </c>
      <c r="F17" s="49" t="s">
        <v>237</v>
      </c>
      <c r="G17" s="71">
        <v>33669</v>
      </c>
      <c r="H17" s="49" t="s">
        <v>9</v>
      </c>
      <c r="I17" s="72">
        <v>81.4</v>
      </c>
      <c r="J17" s="6">
        <f t="shared" si="0"/>
        <v>179.48700000000002</v>
      </c>
      <c r="K17" s="73">
        <v>1.4357</v>
      </c>
      <c r="L17" s="4">
        <v>190</v>
      </c>
      <c r="M17" s="103">
        <f t="shared" si="1"/>
        <v>418.95</v>
      </c>
      <c r="N17" s="83">
        <v>202.5</v>
      </c>
      <c r="O17" s="105">
        <f t="shared" si="2"/>
        <v>446.5125</v>
      </c>
      <c r="P17" s="25">
        <v>202.5</v>
      </c>
      <c r="Q17" s="103">
        <f t="shared" si="18"/>
        <v>446.5125</v>
      </c>
      <c r="R17" s="4"/>
      <c r="S17" s="4"/>
      <c r="T17" s="4">
        <f t="shared" si="25"/>
        <v>202.5</v>
      </c>
      <c r="U17" s="103">
        <f t="shared" si="3"/>
        <v>446.5125</v>
      </c>
      <c r="V17" s="65">
        <f t="shared" si="19"/>
        <v>290.72925</v>
      </c>
      <c r="W17" s="65">
        <f t="shared" si="4"/>
        <v>641.05799625</v>
      </c>
      <c r="X17" s="4">
        <v>150</v>
      </c>
      <c r="Y17" s="103">
        <f t="shared" si="5"/>
        <v>330.75</v>
      </c>
      <c r="Z17" s="83">
        <v>160</v>
      </c>
      <c r="AA17" s="105">
        <f t="shared" si="6"/>
        <v>352.8</v>
      </c>
      <c r="AB17" s="83">
        <v>165</v>
      </c>
      <c r="AC17" s="105">
        <f t="shared" si="20"/>
        <v>363.825</v>
      </c>
      <c r="AD17" s="4"/>
      <c r="AE17" s="4"/>
      <c r="AF17" s="4">
        <f>X17</f>
        <v>150</v>
      </c>
      <c r="AG17" s="103">
        <f t="shared" si="7"/>
        <v>330.75</v>
      </c>
      <c r="AH17" s="65">
        <f t="shared" si="21"/>
        <v>215.355</v>
      </c>
      <c r="AI17" s="65">
        <f t="shared" si="8"/>
        <v>474.857775</v>
      </c>
      <c r="AJ17" s="4">
        <f t="shared" si="26"/>
        <v>352.5</v>
      </c>
      <c r="AK17" s="103">
        <f t="shared" si="9"/>
        <v>777.2625</v>
      </c>
      <c r="AL17" s="65">
        <f t="shared" si="22"/>
        <v>506.08425</v>
      </c>
      <c r="AM17" s="65">
        <f t="shared" si="10"/>
        <v>1115.91577125</v>
      </c>
      <c r="AN17" s="4">
        <v>210</v>
      </c>
      <c r="AO17" s="103">
        <f t="shared" si="11"/>
        <v>463.05</v>
      </c>
      <c r="AP17" s="86">
        <v>230</v>
      </c>
      <c r="AQ17" s="105">
        <f t="shared" si="12"/>
        <v>507.15000000000003</v>
      </c>
      <c r="AR17" s="83">
        <v>0</v>
      </c>
      <c r="AS17" s="105">
        <f t="shared" si="13"/>
        <v>0</v>
      </c>
      <c r="AT17" s="4"/>
      <c r="AU17" s="4"/>
      <c r="AV17" s="4">
        <f>AN17</f>
        <v>210</v>
      </c>
      <c r="AW17" s="103">
        <f t="shared" si="14"/>
        <v>463.05</v>
      </c>
      <c r="AX17" s="65">
        <f t="shared" si="23"/>
        <v>301.497</v>
      </c>
      <c r="AY17" s="65">
        <f t="shared" si="15"/>
        <v>664.800885</v>
      </c>
      <c r="AZ17" s="4">
        <f t="shared" si="27"/>
        <v>562.5</v>
      </c>
      <c r="BA17" s="103">
        <f t="shared" si="16"/>
        <v>1240.3125</v>
      </c>
      <c r="BB17" s="65">
        <f t="shared" si="24"/>
        <v>807.58125</v>
      </c>
      <c r="BC17" s="65">
        <f t="shared" si="17"/>
        <v>1780.71665625</v>
      </c>
      <c r="BD17" s="35"/>
    </row>
    <row r="18" spans="1:56" ht="12.75">
      <c r="A18" s="161">
        <v>1</v>
      </c>
      <c r="B18" s="47">
        <v>90</v>
      </c>
      <c r="C18" s="47">
        <v>198</v>
      </c>
      <c r="D18" s="47" t="s">
        <v>516</v>
      </c>
      <c r="E18" s="47" t="s">
        <v>5</v>
      </c>
      <c r="F18" s="47" t="s">
        <v>144</v>
      </c>
      <c r="G18" s="162">
        <v>20902</v>
      </c>
      <c r="H18" s="47" t="s">
        <v>33</v>
      </c>
      <c r="I18" s="163">
        <v>89.9</v>
      </c>
      <c r="J18" s="163">
        <f t="shared" si="0"/>
        <v>198.22950000000003</v>
      </c>
      <c r="K18" s="165">
        <v>1.7185</v>
      </c>
      <c r="L18" s="175">
        <v>160</v>
      </c>
      <c r="M18" s="223">
        <f t="shared" si="1"/>
        <v>352.8</v>
      </c>
      <c r="N18" s="168">
        <v>175</v>
      </c>
      <c r="O18" s="223">
        <f t="shared" si="2"/>
        <v>385.875</v>
      </c>
      <c r="P18" s="168">
        <v>182.5</v>
      </c>
      <c r="Q18" s="299">
        <f t="shared" si="18"/>
        <v>402.4125</v>
      </c>
      <c r="R18" s="171">
        <v>190</v>
      </c>
      <c r="S18" s="224">
        <f>R18*2.205</f>
        <v>418.95</v>
      </c>
      <c r="T18" s="47">
        <f t="shared" si="25"/>
        <v>182.5</v>
      </c>
      <c r="U18" s="223">
        <f t="shared" si="3"/>
        <v>402.4125</v>
      </c>
      <c r="V18" s="165">
        <f t="shared" si="19"/>
        <v>313.62624999999997</v>
      </c>
      <c r="W18" s="165">
        <f t="shared" si="4"/>
        <v>691.54588125</v>
      </c>
      <c r="X18" s="175">
        <v>120</v>
      </c>
      <c r="Y18" s="223">
        <f t="shared" si="5"/>
        <v>264.6</v>
      </c>
      <c r="Z18" s="47">
        <v>130</v>
      </c>
      <c r="AA18" s="223">
        <f t="shared" si="6"/>
        <v>286.65000000000003</v>
      </c>
      <c r="AB18" s="174">
        <v>135</v>
      </c>
      <c r="AC18" s="224">
        <f t="shared" si="20"/>
        <v>297.675</v>
      </c>
      <c r="AD18" s="47"/>
      <c r="AE18" s="47"/>
      <c r="AF18" s="47">
        <f>Z18</f>
        <v>130</v>
      </c>
      <c r="AG18" s="223">
        <f t="shared" si="7"/>
        <v>286.65000000000003</v>
      </c>
      <c r="AH18" s="165">
        <f t="shared" si="21"/>
        <v>223.405</v>
      </c>
      <c r="AI18" s="165">
        <f t="shared" si="8"/>
        <v>492.60802500000005</v>
      </c>
      <c r="AJ18" s="47">
        <f t="shared" si="26"/>
        <v>312.5</v>
      </c>
      <c r="AK18" s="223">
        <f t="shared" si="9"/>
        <v>689.0625</v>
      </c>
      <c r="AL18" s="165">
        <f t="shared" si="22"/>
        <v>537.03125</v>
      </c>
      <c r="AM18" s="165">
        <f t="shared" si="10"/>
        <v>1184.1539062499999</v>
      </c>
      <c r="AN18" s="47">
        <v>180</v>
      </c>
      <c r="AO18" s="223">
        <f t="shared" si="11"/>
        <v>396.90000000000003</v>
      </c>
      <c r="AP18" s="168">
        <v>190</v>
      </c>
      <c r="AQ18" s="223">
        <f t="shared" si="12"/>
        <v>418.95</v>
      </c>
      <c r="AR18" s="171">
        <v>207.5</v>
      </c>
      <c r="AS18" s="224">
        <f t="shared" si="13"/>
        <v>457.5375</v>
      </c>
      <c r="AT18" s="47"/>
      <c r="AU18" s="47"/>
      <c r="AV18" s="47">
        <f>AP18</f>
        <v>190</v>
      </c>
      <c r="AW18" s="223">
        <f t="shared" si="14"/>
        <v>418.95</v>
      </c>
      <c r="AX18" s="165">
        <f t="shared" si="23"/>
        <v>326.515</v>
      </c>
      <c r="AY18" s="165">
        <f t="shared" si="15"/>
        <v>719.965575</v>
      </c>
      <c r="AZ18" s="47">
        <f t="shared" si="27"/>
        <v>502.5</v>
      </c>
      <c r="BA18" s="223">
        <f t="shared" si="16"/>
        <v>1108.0125</v>
      </c>
      <c r="BB18" s="165">
        <f t="shared" si="24"/>
        <v>863.54625</v>
      </c>
      <c r="BC18" s="165">
        <f t="shared" si="17"/>
        <v>1904.11948125</v>
      </c>
      <c r="BD18" s="172"/>
    </row>
    <row r="19" spans="1:56" ht="12.75">
      <c r="A19" s="32">
        <v>1</v>
      </c>
      <c r="B19" s="11">
        <v>90</v>
      </c>
      <c r="C19" s="3">
        <v>198</v>
      </c>
      <c r="D19" s="11" t="s">
        <v>517</v>
      </c>
      <c r="E19" s="11" t="s">
        <v>85</v>
      </c>
      <c r="F19" s="11" t="s">
        <v>146</v>
      </c>
      <c r="G19" s="16">
        <v>18892</v>
      </c>
      <c r="H19" s="11" t="s">
        <v>57</v>
      </c>
      <c r="I19" s="17">
        <v>86.5</v>
      </c>
      <c r="J19" s="2">
        <f t="shared" si="0"/>
        <v>190.73250000000002</v>
      </c>
      <c r="K19" s="64">
        <v>2.5372</v>
      </c>
      <c r="L19" s="3">
        <v>140</v>
      </c>
      <c r="M19" s="100">
        <f t="shared" si="1"/>
        <v>308.7</v>
      </c>
      <c r="N19" s="19">
        <v>165</v>
      </c>
      <c r="O19" s="100">
        <f t="shared" si="2"/>
        <v>363.825</v>
      </c>
      <c r="P19" s="19">
        <v>170</v>
      </c>
      <c r="Q19" s="302">
        <f t="shared" si="18"/>
        <v>374.85</v>
      </c>
      <c r="R19" s="3"/>
      <c r="S19" s="3"/>
      <c r="T19" s="3">
        <f t="shared" si="25"/>
        <v>170</v>
      </c>
      <c r="U19" s="100">
        <f t="shared" si="3"/>
        <v>374.85</v>
      </c>
      <c r="V19" s="63">
        <f t="shared" si="19"/>
        <v>431.32399999999996</v>
      </c>
      <c r="W19" s="63">
        <f t="shared" si="4"/>
        <v>951.06942</v>
      </c>
      <c r="X19" s="3">
        <v>80</v>
      </c>
      <c r="Y19" s="100">
        <f t="shared" si="5"/>
        <v>176.4</v>
      </c>
      <c r="Z19" s="3">
        <v>85</v>
      </c>
      <c r="AA19" s="100">
        <f t="shared" si="6"/>
        <v>187.425</v>
      </c>
      <c r="AB19" s="3">
        <v>90</v>
      </c>
      <c r="AC19" s="100">
        <f t="shared" si="20"/>
        <v>198.45000000000002</v>
      </c>
      <c r="AD19" s="3"/>
      <c r="AE19" s="3"/>
      <c r="AF19" s="3">
        <f>AB19</f>
        <v>90</v>
      </c>
      <c r="AG19" s="100">
        <f t="shared" si="7"/>
        <v>198.45000000000002</v>
      </c>
      <c r="AH19" s="63">
        <f t="shared" si="21"/>
        <v>228.34799999999998</v>
      </c>
      <c r="AI19" s="63">
        <f t="shared" si="8"/>
        <v>503.50734</v>
      </c>
      <c r="AJ19" s="3">
        <f t="shared" si="26"/>
        <v>260</v>
      </c>
      <c r="AK19" s="100">
        <f t="shared" si="9"/>
        <v>573.3000000000001</v>
      </c>
      <c r="AL19" s="63">
        <f t="shared" si="22"/>
        <v>659.672</v>
      </c>
      <c r="AM19" s="63">
        <f t="shared" si="10"/>
        <v>1454.5767600000001</v>
      </c>
      <c r="AN19" s="3">
        <v>180</v>
      </c>
      <c r="AO19" s="100">
        <f t="shared" si="11"/>
        <v>396.90000000000003</v>
      </c>
      <c r="AP19" s="19">
        <v>192.5</v>
      </c>
      <c r="AQ19" s="302">
        <f t="shared" si="12"/>
        <v>424.46250000000003</v>
      </c>
      <c r="AR19" s="78">
        <v>202.5</v>
      </c>
      <c r="AS19" s="99">
        <f t="shared" si="13"/>
        <v>446.5125</v>
      </c>
      <c r="AT19" s="3"/>
      <c r="AU19" s="3"/>
      <c r="AV19" s="3">
        <f>AP19</f>
        <v>192.5</v>
      </c>
      <c r="AW19" s="100">
        <f t="shared" si="14"/>
        <v>424.46250000000003</v>
      </c>
      <c r="AX19" s="63">
        <f t="shared" si="23"/>
        <v>488.411</v>
      </c>
      <c r="AY19" s="63">
        <f t="shared" si="15"/>
        <v>1076.946255</v>
      </c>
      <c r="AZ19" s="3">
        <f t="shared" si="27"/>
        <v>452.5</v>
      </c>
      <c r="BA19" s="302">
        <f t="shared" si="16"/>
        <v>997.7625</v>
      </c>
      <c r="BB19" s="63">
        <f t="shared" si="24"/>
        <v>1148.0829999999999</v>
      </c>
      <c r="BC19" s="63">
        <f t="shared" si="17"/>
        <v>2531.523015</v>
      </c>
      <c r="BD19" s="33" t="s">
        <v>115</v>
      </c>
    </row>
    <row r="20" spans="1:56" ht="13.5" thickBot="1">
      <c r="A20" s="122">
        <v>1</v>
      </c>
      <c r="B20" s="45">
        <v>90</v>
      </c>
      <c r="C20" s="45">
        <v>198</v>
      </c>
      <c r="D20" s="45" t="s">
        <v>518</v>
      </c>
      <c r="E20" s="45" t="s">
        <v>5</v>
      </c>
      <c r="F20" s="45" t="s">
        <v>144</v>
      </c>
      <c r="G20" s="123">
        <v>27000</v>
      </c>
      <c r="H20" s="45" t="s">
        <v>8</v>
      </c>
      <c r="I20" s="124">
        <v>90</v>
      </c>
      <c r="J20" s="124">
        <f t="shared" si="0"/>
        <v>198.45000000000002</v>
      </c>
      <c r="K20" s="126">
        <v>1.2921</v>
      </c>
      <c r="L20" s="134">
        <v>180</v>
      </c>
      <c r="M20" s="218">
        <f t="shared" si="1"/>
        <v>396.90000000000003</v>
      </c>
      <c r="N20" s="128">
        <v>190</v>
      </c>
      <c r="O20" s="218">
        <f t="shared" si="2"/>
        <v>418.95</v>
      </c>
      <c r="P20" s="128">
        <v>200</v>
      </c>
      <c r="Q20" s="218">
        <f t="shared" si="18"/>
        <v>441</v>
      </c>
      <c r="R20" s="45"/>
      <c r="S20" s="45"/>
      <c r="T20" s="45">
        <f t="shared" si="25"/>
        <v>200</v>
      </c>
      <c r="U20" s="218">
        <f t="shared" si="3"/>
        <v>441</v>
      </c>
      <c r="V20" s="126">
        <f t="shared" si="19"/>
        <v>258.42</v>
      </c>
      <c r="W20" s="126">
        <f t="shared" si="4"/>
        <v>569.8161</v>
      </c>
      <c r="X20" s="134">
        <v>150</v>
      </c>
      <c r="Y20" s="218">
        <f t="shared" si="5"/>
        <v>330.75</v>
      </c>
      <c r="Z20" s="45">
        <v>160</v>
      </c>
      <c r="AA20" s="218">
        <f t="shared" si="6"/>
        <v>352.8</v>
      </c>
      <c r="AB20" s="130">
        <v>170</v>
      </c>
      <c r="AC20" s="219">
        <f t="shared" si="20"/>
        <v>374.85</v>
      </c>
      <c r="AD20" s="45"/>
      <c r="AE20" s="45"/>
      <c r="AF20" s="45">
        <f>Z20</f>
        <v>160</v>
      </c>
      <c r="AG20" s="218">
        <f t="shared" si="7"/>
        <v>352.8</v>
      </c>
      <c r="AH20" s="126">
        <f t="shared" si="21"/>
        <v>206.736</v>
      </c>
      <c r="AI20" s="126">
        <f t="shared" si="8"/>
        <v>455.85288</v>
      </c>
      <c r="AJ20" s="45">
        <f t="shared" si="26"/>
        <v>360</v>
      </c>
      <c r="AK20" s="218">
        <f t="shared" si="9"/>
        <v>793.8000000000001</v>
      </c>
      <c r="AL20" s="126">
        <f t="shared" si="22"/>
        <v>465.156</v>
      </c>
      <c r="AM20" s="126">
        <f t="shared" si="10"/>
        <v>1025.6689800000001</v>
      </c>
      <c r="AN20" s="134">
        <v>220</v>
      </c>
      <c r="AO20" s="218">
        <f t="shared" si="11"/>
        <v>485.1</v>
      </c>
      <c r="AP20" s="128">
        <v>230</v>
      </c>
      <c r="AQ20" s="218">
        <f t="shared" si="12"/>
        <v>507.15000000000003</v>
      </c>
      <c r="AR20" s="45">
        <v>240</v>
      </c>
      <c r="AS20" s="218">
        <f t="shared" si="13"/>
        <v>529.2</v>
      </c>
      <c r="AT20" s="45"/>
      <c r="AU20" s="45"/>
      <c r="AV20" s="45">
        <f>AR20</f>
        <v>240</v>
      </c>
      <c r="AW20" s="218">
        <f t="shared" si="14"/>
        <v>529.2</v>
      </c>
      <c r="AX20" s="126">
        <f t="shared" si="23"/>
        <v>310.104</v>
      </c>
      <c r="AY20" s="126">
        <f t="shared" si="15"/>
        <v>683.7793200000001</v>
      </c>
      <c r="AZ20" s="45">
        <f t="shared" si="27"/>
        <v>600</v>
      </c>
      <c r="BA20" s="218">
        <f t="shared" si="16"/>
        <v>1323</v>
      </c>
      <c r="BB20" s="126">
        <f t="shared" si="24"/>
        <v>775.26</v>
      </c>
      <c r="BC20" s="126">
        <f t="shared" si="17"/>
        <v>1709.4483</v>
      </c>
      <c r="BD20" s="132"/>
    </row>
    <row r="21" spans="1:56" ht="12.75">
      <c r="A21" s="201">
        <v>1</v>
      </c>
      <c r="B21" s="36">
        <v>100</v>
      </c>
      <c r="C21" s="36">
        <v>220</v>
      </c>
      <c r="D21" s="36" t="s">
        <v>519</v>
      </c>
      <c r="E21" s="36" t="s">
        <v>47</v>
      </c>
      <c r="F21" s="36" t="s">
        <v>237</v>
      </c>
      <c r="G21" s="202">
        <v>33378</v>
      </c>
      <c r="H21" s="36" t="s">
        <v>12</v>
      </c>
      <c r="I21" s="203">
        <v>96.5</v>
      </c>
      <c r="J21" s="203">
        <f t="shared" si="0"/>
        <v>212.7825</v>
      </c>
      <c r="K21" s="67">
        <v>1.2784</v>
      </c>
      <c r="L21" s="210">
        <v>180</v>
      </c>
      <c r="M21" s="232">
        <f t="shared" si="1"/>
        <v>396.90000000000003</v>
      </c>
      <c r="N21" s="249">
        <v>195</v>
      </c>
      <c r="O21" s="232">
        <f t="shared" si="2"/>
        <v>429.975</v>
      </c>
      <c r="P21" s="207">
        <v>205</v>
      </c>
      <c r="Q21" s="232">
        <f t="shared" si="18"/>
        <v>452.02500000000003</v>
      </c>
      <c r="R21" s="36"/>
      <c r="S21" s="36"/>
      <c r="T21" s="36">
        <f>P21</f>
        <v>205</v>
      </c>
      <c r="U21" s="232">
        <f t="shared" si="3"/>
        <v>452.02500000000003</v>
      </c>
      <c r="V21" s="67">
        <f t="shared" si="19"/>
        <v>262.072</v>
      </c>
      <c r="W21" s="67">
        <f t="shared" si="4"/>
        <v>577.8687600000001</v>
      </c>
      <c r="X21" s="210">
        <v>130</v>
      </c>
      <c r="Y21" s="232">
        <f t="shared" si="5"/>
        <v>286.65000000000003</v>
      </c>
      <c r="Z21" s="210">
        <v>140</v>
      </c>
      <c r="AA21" s="232">
        <f t="shared" si="6"/>
        <v>308.7</v>
      </c>
      <c r="AB21" s="216">
        <v>150</v>
      </c>
      <c r="AC21" s="233">
        <f t="shared" si="20"/>
        <v>330.75</v>
      </c>
      <c r="AD21" s="36"/>
      <c r="AE21" s="36"/>
      <c r="AF21" s="36">
        <f>Z21</f>
        <v>140</v>
      </c>
      <c r="AG21" s="232">
        <f t="shared" si="7"/>
        <v>308.7</v>
      </c>
      <c r="AH21" s="67">
        <f t="shared" si="21"/>
        <v>178.976</v>
      </c>
      <c r="AI21" s="67">
        <f t="shared" si="8"/>
        <v>394.64207999999996</v>
      </c>
      <c r="AJ21" s="36">
        <f aca="true" t="shared" si="28" ref="AJ21:AJ28">AF21+T21</f>
        <v>345</v>
      </c>
      <c r="AK21" s="232">
        <f t="shared" si="9"/>
        <v>760.725</v>
      </c>
      <c r="AL21" s="67">
        <f t="shared" si="22"/>
        <v>441.048</v>
      </c>
      <c r="AM21" s="67">
        <f t="shared" si="10"/>
        <v>972.51084</v>
      </c>
      <c r="AN21" s="210">
        <v>200</v>
      </c>
      <c r="AO21" s="232">
        <f t="shared" si="11"/>
        <v>441</v>
      </c>
      <c r="AP21" s="207">
        <v>215</v>
      </c>
      <c r="AQ21" s="232">
        <f t="shared" si="12"/>
        <v>474.075</v>
      </c>
      <c r="AR21" s="36">
        <v>225</v>
      </c>
      <c r="AS21" s="232">
        <f t="shared" si="13"/>
        <v>496.125</v>
      </c>
      <c r="AT21" s="36"/>
      <c r="AU21" s="36"/>
      <c r="AV21" s="36">
        <f>AR21</f>
        <v>225</v>
      </c>
      <c r="AW21" s="232">
        <f t="shared" si="14"/>
        <v>496.125</v>
      </c>
      <c r="AX21" s="67">
        <f t="shared" si="23"/>
        <v>287.64</v>
      </c>
      <c r="AY21" s="67">
        <f t="shared" si="15"/>
        <v>634.2462</v>
      </c>
      <c r="AZ21" s="36">
        <f aca="true" t="shared" si="29" ref="AZ21:AZ28">AV21+AJ21</f>
        <v>570</v>
      </c>
      <c r="BA21" s="232">
        <f t="shared" si="16"/>
        <v>1256.8500000000001</v>
      </c>
      <c r="BB21" s="67">
        <f t="shared" si="24"/>
        <v>728.688</v>
      </c>
      <c r="BC21" s="67">
        <f t="shared" si="17"/>
        <v>1606.7570400000002</v>
      </c>
      <c r="BD21" s="212"/>
    </row>
    <row r="22" spans="1:56" ht="12.75">
      <c r="A22" s="30">
        <v>2</v>
      </c>
      <c r="B22" s="3">
        <v>100</v>
      </c>
      <c r="C22" s="3">
        <v>220</v>
      </c>
      <c r="D22" s="3" t="s">
        <v>520</v>
      </c>
      <c r="E22" s="3" t="s">
        <v>7</v>
      </c>
      <c r="F22" s="3" t="s">
        <v>144</v>
      </c>
      <c r="G22" s="1">
        <v>32209</v>
      </c>
      <c r="H22" s="3" t="s">
        <v>12</v>
      </c>
      <c r="I22" s="2">
        <v>98.7</v>
      </c>
      <c r="J22" s="2">
        <f t="shared" si="0"/>
        <v>217.63350000000003</v>
      </c>
      <c r="K22" s="63">
        <v>1.2275</v>
      </c>
      <c r="L22" s="11">
        <v>170</v>
      </c>
      <c r="M22" s="100">
        <f t="shared" si="1"/>
        <v>374.85</v>
      </c>
      <c r="N22" s="19">
        <v>180</v>
      </c>
      <c r="O22" s="100">
        <f t="shared" si="2"/>
        <v>396.90000000000003</v>
      </c>
      <c r="P22" s="82">
        <v>190</v>
      </c>
      <c r="Q22" s="99">
        <f t="shared" si="18"/>
        <v>418.95</v>
      </c>
      <c r="R22" s="3"/>
      <c r="S22" s="3"/>
      <c r="T22" s="3">
        <f>N22</f>
        <v>180</v>
      </c>
      <c r="U22" s="100">
        <f t="shared" si="3"/>
        <v>396.90000000000003</v>
      </c>
      <c r="V22" s="63">
        <f t="shared" si="19"/>
        <v>220.95000000000002</v>
      </c>
      <c r="W22" s="63">
        <f t="shared" si="4"/>
        <v>487.19475000000006</v>
      </c>
      <c r="X22" s="11">
        <v>120</v>
      </c>
      <c r="Y22" s="100">
        <f t="shared" si="5"/>
        <v>264.6</v>
      </c>
      <c r="Z22" s="3">
        <v>130</v>
      </c>
      <c r="AA22" s="100">
        <f t="shared" si="6"/>
        <v>286.65000000000003</v>
      </c>
      <c r="AB22" s="11">
        <v>135</v>
      </c>
      <c r="AC22" s="100">
        <f t="shared" si="20"/>
        <v>297.675</v>
      </c>
      <c r="AD22" s="3"/>
      <c r="AE22" s="3"/>
      <c r="AF22" s="3">
        <f>AB22</f>
        <v>135</v>
      </c>
      <c r="AG22" s="100">
        <f t="shared" si="7"/>
        <v>297.675</v>
      </c>
      <c r="AH22" s="63">
        <f t="shared" si="21"/>
        <v>165.7125</v>
      </c>
      <c r="AI22" s="63">
        <f t="shared" si="8"/>
        <v>365.3960625</v>
      </c>
      <c r="AJ22" s="3">
        <f t="shared" si="28"/>
        <v>315</v>
      </c>
      <c r="AK22" s="100">
        <f t="shared" si="9"/>
        <v>694.575</v>
      </c>
      <c r="AL22" s="63">
        <f t="shared" si="22"/>
        <v>386.6625</v>
      </c>
      <c r="AM22" s="63">
        <f t="shared" si="10"/>
        <v>852.5908125000001</v>
      </c>
      <c r="AN22" s="11">
        <v>190</v>
      </c>
      <c r="AO22" s="100">
        <f t="shared" si="11"/>
        <v>418.95</v>
      </c>
      <c r="AP22" s="19">
        <v>200</v>
      </c>
      <c r="AQ22" s="100">
        <f t="shared" si="12"/>
        <v>441</v>
      </c>
      <c r="AR22" s="3">
        <v>210</v>
      </c>
      <c r="AS22" s="100">
        <f t="shared" si="13"/>
        <v>463.05</v>
      </c>
      <c r="AT22" s="3"/>
      <c r="AU22" s="3"/>
      <c r="AV22" s="3">
        <f>AR22</f>
        <v>210</v>
      </c>
      <c r="AW22" s="100">
        <f t="shared" si="14"/>
        <v>463.05</v>
      </c>
      <c r="AX22" s="63">
        <f t="shared" si="23"/>
        <v>257.77500000000003</v>
      </c>
      <c r="AY22" s="63">
        <f t="shared" si="15"/>
        <v>568.393875</v>
      </c>
      <c r="AZ22" s="3">
        <f t="shared" si="29"/>
        <v>525</v>
      </c>
      <c r="BA22" s="100">
        <f t="shared" si="16"/>
        <v>1157.625</v>
      </c>
      <c r="BB22" s="63">
        <f t="shared" si="24"/>
        <v>644.4375</v>
      </c>
      <c r="BC22" s="63">
        <f t="shared" si="17"/>
        <v>1420.9846875</v>
      </c>
      <c r="BD22" s="31"/>
    </row>
    <row r="23" spans="1:56" ht="12.75">
      <c r="A23" s="30">
        <v>1</v>
      </c>
      <c r="B23" s="3">
        <v>100</v>
      </c>
      <c r="C23" s="3">
        <v>220</v>
      </c>
      <c r="D23" s="3" t="s">
        <v>521</v>
      </c>
      <c r="E23" s="3" t="s">
        <v>30</v>
      </c>
      <c r="F23" s="3" t="s">
        <v>144</v>
      </c>
      <c r="G23" s="1">
        <v>30391</v>
      </c>
      <c r="H23" s="3" t="s">
        <v>8</v>
      </c>
      <c r="I23" s="2">
        <v>97.2</v>
      </c>
      <c r="J23" s="2">
        <f t="shared" si="0"/>
        <v>214.32600000000002</v>
      </c>
      <c r="K23" s="63">
        <v>1.2383</v>
      </c>
      <c r="L23" s="11">
        <v>260</v>
      </c>
      <c r="M23" s="100">
        <f t="shared" si="1"/>
        <v>573.3000000000001</v>
      </c>
      <c r="N23" s="19">
        <v>280</v>
      </c>
      <c r="O23" s="100">
        <f t="shared" si="2"/>
        <v>617.4</v>
      </c>
      <c r="P23" s="82">
        <v>0</v>
      </c>
      <c r="Q23" s="99">
        <f t="shared" si="18"/>
        <v>0</v>
      </c>
      <c r="R23" s="3"/>
      <c r="S23" s="3"/>
      <c r="T23" s="3">
        <f>N23</f>
        <v>280</v>
      </c>
      <c r="U23" s="100">
        <f t="shared" si="3"/>
        <v>617.4</v>
      </c>
      <c r="V23" s="63">
        <f t="shared" si="19"/>
        <v>346.724</v>
      </c>
      <c r="W23" s="63">
        <f t="shared" si="4"/>
        <v>764.5264199999999</v>
      </c>
      <c r="X23" s="11">
        <v>210</v>
      </c>
      <c r="Y23" s="100">
        <f t="shared" si="5"/>
        <v>463.05</v>
      </c>
      <c r="Z23" s="11">
        <v>230</v>
      </c>
      <c r="AA23" s="100">
        <f t="shared" si="6"/>
        <v>507.15000000000003</v>
      </c>
      <c r="AB23" s="81">
        <v>240</v>
      </c>
      <c r="AC23" s="99">
        <f t="shared" si="20"/>
        <v>529.2</v>
      </c>
      <c r="AD23" s="3"/>
      <c r="AE23" s="3"/>
      <c r="AF23" s="3">
        <f>Z23</f>
        <v>230</v>
      </c>
      <c r="AG23" s="100">
        <f t="shared" si="7"/>
        <v>507.15000000000003</v>
      </c>
      <c r="AH23" s="63">
        <f t="shared" si="21"/>
        <v>284.80899999999997</v>
      </c>
      <c r="AI23" s="63">
        <f t="shared" si="8"/>
        <v>628.0038450000001</v>
      </c>
      <c r="AJ23" s="3">
        <f t="shared" si="28"/>
        <v>510</v>
      </c>
      <c r="AK23" s="100">
        <f t="shared" si="9"/>
        <v>1124.55</v>
      </c>
      <c r="AL23" s="63">
        <f t="shared" si="22"/>
        <v>631.533</v>
      </c>
      <c r="AM23" s="63">
        <f t="shared" si="10"/>
        <v>1392.5302649999999</v>
      </c>
      <c r="AN23" s="11">
        <v>330</v>
      </c>
      <c r="AO23" s="100">
        <f t="shared" si="11"/>
        <v>727.65</v>
      </c>
      <c r="AP23" s="19">
        <v>355</v>
      </c>
      <c r="AQ23" s="100">
        <f t="shared" si="12"/>
        <v>782.775</v>
      </c>
      <c r="AR23" s="3">
        <v>375</v>
      </c>
      <c r="AS23" s="302">
        <f t="shared" si="13"/>
        <v>826.875</v>
      </c>
      <c r="AT23" s="3"/>
      <c r="AU23" s="3"/>
      <c r="AV23" s="3">
        <f>AR23</f>
        <v>375</v>
      </c>
      <c r="AW23" s="100">
        <f t="shared" si="14"/>
        <v>826.875</v>
      </c>
      <c r="AX23" s="63">
        <f t="shared" si="23"/>
        <v>464.3625</v>
      </c>
      <c r="AY23" s="63">
        <f t="shared" si="15"/>
        <v>1023.9193124999999</v>
      </c>
      <c r="AZ23" s="3">
        <f t="shared" si="29"/>
        <v>885</v>
      </c>
      <c r="BA23" s="302">
        <f t="shared" si="16"/>
        <v>1951.425</v>
      </c>
      <c r="BB23" s="63">
        <f t="shared" si="24"/>
        <v>1095.8954999999999</v>
      </c>
      <c r="BC23" s="63">
        <f t="shared" si="17"/>
        <v>2416.4495775</v>
      </c>
      <c r="BD23" s="31" t="s">
        <v>68</v>
      </c>
    </row>
    <row r="24" spans="1:56" ht="12.75">
      <c r="A24" s="30">
        <v>2</v>
      </c>
      <c r="B24" s="3">
        <v>100</v>
      </c>
      <c r="C24" s="3">
        <v>220</v>
      </c>
      <c r="D24" s="3" t="s">
        <v>522</v>
      </c>
      <c r="E24" s="3" t="s">
        <v>17</v>
      </c>
      <c r="F24" s="3" t="s">
        <v>144</v>
      </c>
      <c r="G24" s="1">
        <v>28411</v>
      </c>
      <c r="H24" s="3" t="s">
        <v>8</v>
      </c>
      <c r="I24" s="2">
        <v>97.8</v>
      </c>
      <c r="J24" s="2">
        <f t="shared" si="0"/>
        <v>215.649</v>
      </c>
      <c r="K24" s="63">
        <v>1.2328</v>
      </c>
      <c r="L24" s="19">
        <v>240</v>
      </c>
      <c r="M24" s="100">
        <f t="shared" si="1"/>
        <v>529.2</v>
      </c>
      <c r="N24" s="20">
        <v>250</v>
      </c>
      <c r="O24" s="100">
        <f t="shared" si="2"/>
        <v>551.25</v>
      </c>
      <c r="P24" s="19">
        <v>260</v>
      </c>
      <c r="Q24" s="302">
        <f t="shared" si="18"/>
        <v>573.3000000000001</v>
      </c>
      <c r="R24" s="3"/>
      <c r="S24" s="3"/>
      <c r="T24" s="3">
        <f>P24</f>
        <v>260</v>
      </c>
      <c r="U24" s="100">
        <f t="shared" si="3"/>
        <v>573.3000000000001</v>
      </c>
      <c r="V24" s="63">
        <f t="shared" si="19"/>
        <v>320.52799999999996</v>
      </c>
      <c r="W24" s="63">
        <f t="shared" si="4"/>
        <v>706.76424</v>
      </c>
      <c r="X24" s="19">
        <v>205</v>
      </c>
      <c r="Y24" s="100">
        <f t="shared" si="5"/>
        <v>452.02500000000003</v>
      </c>
      <c r="Z24" s="3">
        <v>210</v>
      </c>
      <c r="AA24" s="100">
        <f t="shared" si="6"/>
        <v>463.05</v>
      </c>
      <c r="AB24" s="11">
        <v>215</v>
      </c>
      <c r="AC24" s="100">
        <f t="shared" si="20"/>
        <v>474.075</v>
      </c>
      <c r="AD24" s="3"/>
      <c r="AE24" s="3"/>
      <c r="AF24" s="3">
        <f>AB24</f>
        <v>215</v>
      </c>
      <c r="AG24" s="100">
        <f t="shared" si="7"/>
        <v>474.075</v>
      </c>
      <c r="AH24" s="63">
        <f t="shared" si="21"/>
        <v>265.05199999999996</v>
      </c>
      <c r="AI24" s="63">
        <f t="shared" si="8"/>
        <v>584.4396599999999</v>
      </c>
      <c r="AJ24" s="3">
        <f t="shared" si="28"/>
        <v>475</v>
      </c>
      <c r="AK24" s="100">
        <f t="shared" si="9"/>
        <v>1047.375</v>
      </c>
      <c r="AL24" s="63">
        <f t="shared" si="22"/>
        <v>585.5799999999999</v>
      </c>
      <c r="AM24" s="63">
        <f t="shared" si="10"/>
        <v>1291.2039</v>
      </c>
      <c r="AN24" s="3">
        <v>260</v>
      </c>
      <c r="AO24" s="100">
        <f t="shared" si="11"/>
        <v>573.3000000000001</v>
      </c>
      <c r="AP24" s="19">
        <v>280</v>
      </c>
      <c r="AQ24" s="100">
        <f t="shared" si="12"/>
        <v>617.4</v>
      </c>
      <c r="AR24" s="3">
        <v>290</v>
      </c>
      <c r="AS24" s="302">
        <f t="shared" si="13"/>
        <v>639.45</v>
      </c>
      <c r="AT24" s="3"/>
      <c r="AU24" s="3"/>
      <c r="AV24" s="3">
        <f>AR24</f>
        <v>290</v>
      </c>
      <c r="AW24" s="100">
        <f t="shared" si="14"/>
        <v>639.45</v>
      </c>
      <c r="AX24" s="63">
        <f t="shared" si="23"/>
        <v>357.51199999999994</v>
      </c>
      <c r="AY24" s="63">
        <f t="shared" si="15"/>
        <v>788.31396</v>
      </c>
      <c r="AZ24" s="3">
        <f t="shared" si="29"/>
        <v>765</v>
      </c>
      <c r="BA24" s="302">
        <f t="shared" si="16"/>
        <v>1686.825</v>
      </c>
      <c r="BB24" s="63">
        <f t="shared" si="24"/>
        <v>943.0919999999999</v>
      </c>
      <c r="BC24" s="63">
        <f t="shared" si="17"/>
        <v>2079.51786</v>
      </c>
      <c r="BD24" s="31"/>
    </row>
    <row r="25" spans="1:56" ht="12.75">
      <c r="A25" s="30">
        <v>3</v>
      </c>
      <c r="B25" s="3">
        <v>100</v>
      </c>
      <c r="C25" s="3">
        <v>220</v>
      </c>
      <c r="D25" s="3" t="s">
        <v>523</v>
      </c>
      <c r="E25" s="3" t="s">
        <v>40</v>
      </c>
      <c r="F25" s="3" t="s">
        <v>144</v>
      </c>
      <c r="G25" s="1">
        <v>30595</v>
      </c>
      <c r="H25" s="3" t="s">
        <v>8</v>
      </c>
      <c r="I25" s="2">
        <v>97.9</v>
      </c>
      <c r="J25" s="2">
        <f t="shared" si="0"/>
        <v>215.86950000000002</v>
      </c>
      <c r="K25" s="63">
        <v>1.2328</v>
      </c>
      <c r="L25" s="11">
        <v>250</v>
      </c>
      <c r="M25" s="100">
        <f t="shared" si="1"/>
        <v>551.25</v>
      </c>
      <c r="N25" s="19">
        <v>266</v>
      </c>
      <c r="O25" s="100">
        <f t="shared" si="2"/>
        <v>586.53</v>
      </c>
      <c r="P25" s="19">
        <v>275</v>
      </c>
      <c r="Q25" s="100">
        <f t="shared" si="18"/>
        <v>606.375</v>
      </c>
      <c r="R25" s="3"/>
      <c r="S25" s="3"/>
      <c r="T25" s="3">
        <f>P25</f>
        <v>275</v>
      </c>
      <c r="U25" s="100">
        <f t="shared" si="3"/>
        <v>606.375</v>
      </c>
      <c r="V25" s="63">
        <f t="shared" si="19"/>
        <v>339.02</v>
      </c>
      <c r="W25" s="63">
        <f t="shared" si="4"/>
        <v>747.5391</v>
      </c>
      <c r="X25" s="11">
        <v>165</v>
      </c>
      <c r="Y25" s="100">
        <f t="shared" si="5"/>
        <v>363.825</v>
      </c>
      <c r="Z25" s="78">
        <v>175</v>
      </c>
      <c r="AA25" s="99">
        <f t="shared" si="6"/>
        <v>385.875</v>
      </c>
      <c r="AB25" s="78">
        <v>175</v>
      </c>
      <c r="AC25" s="99">
        <f t="shared" si="20"/>
        <v>385.875</v>
      </c>
      <c r="AD25" s="3"/>
      <c r="AE25" s="3"/>
      <c r="AF25" s="3">
        <f>X25</f>
        <v>165</v>
      </c>
      <c r="AG25" s="100">
        <f t="shared" si="7"/>
        <v>363.825</v>
      </c>
      <c r="AH25" s="63">
        <f t="shared" si="21"/>
        <v>203.41199999999998</v>
      </c>
      <c r="AI25" s="63">
        <f t="shared" si="8"/>
        <v>448.52345999999994</v>
      </c>
      <c r="AJ25" s="3">
        <f t="shared" si="28"/>
        <v>440</v>
      </c>
      <c r="AK25" s="100">
        <f t="shared" si="9"/>
        <v>970.2</v>
      </c>
      <c r="AL25" s="63">
        <f t="shared" si="22"/>
        <v>542.4319999999999</v>
      </c>
      <c r="AM25" s="63">
        <f t="shared" si="10"/>
        <v>1196.0625599999998</v>
      </c>
      <c r="AN25" s="11">
        <v>280</v>
      </c>
      <c r="AO25" s="100">
        <f t="shared" si="11"/>
        <v>617.4</v>
      </c>
      <c r="AP25" s="19">
        <v>300</v>
      </c>
      <c r="AQ25" s="100">
        <f t="shared" si="12"/>
        <v>661.5</v>
      </c>
      <c r="AR25" s="78">
        <v>311</v>
      </c>
      <c r="AS25" s="99">
        <f t="shared" si="13"/>
        <v>685.755</v>
      </c>
      <c r="AT25" s="3"/>
      <c r="AU25" s="3"/>
      <c r="AV25" s="3">
        <f>AP25</f>
        <v>300</v>
      </c>
      <c r="AW25" s="100">
        <f t="shared" si="14"/>
        <v>661.5</v>
      </c>
      <c r="AX25" s="63">
        <f t="shared" si="23"/>
        <v>369.84</v>
      </c>
      <c r="AY25" s="63">
        <f t="shared" si="15"/>
        <v>815.4971999999999</v>
      </c>
      <c r="AZ25" s="3">
        <f t="shared" si="29"/>
        <v>740</v>
      </c>
      <c r="BA25" s="100">
        <f t="shared" si="16"/>
        <v>1631.7</v>
      </c>
      <c r="BB25" s="63">
        <f t="shared" si="24"/>
        <v>912.2719999999999</v>
      </c>
      <c r="BC25" s="63">
        <f t="shared" si="17"/>
        <v>2011.5597599999999</v>
      </c>
      <c r="BD25" s="31"/>
    </row>
    <row r="26" spans="1:56" ht="12.75">
      <c r="A26" s="32">
        <v>4</v>
      </c>
      <c r="B26" s="11">
        <v>100</v>
      </c>
      <c r="C26" s="3">
        <v>220</v>
      </c>
      <c r="D26" s="11" t="s">
        <v>524</v>
      </c>
      <c r="E26" s="11" t="s">
        <v>42</v>
      </c>
      <c r="F26" s="11" t="s">
        <v>144</v>
      </c>
      <c r="G26" s="16">
        <v>31112</v>
      </c>
      <c r="H26" s="11" t="s">
        <v>8</v>
      </c>
      <c r="I26" s="17">
        <v>97.5</v>
      </c>
      <c r="J26" s="2">
        <f t="shared" si="0"/>
        <v>214.9875</v>
      </c>
      <c r="K26" s="64">
        <v>1.2355</v>
      </c>
      <c r="L26" s="3">
        <v>210</v>
      </c>
      <c r="M26" s="100">
        <f t="shared" si="1"/>
        <v>463.05</v>
      </c>
      <c r="N26" s="3">
        <v>220</v>
      </c>
      <c r="O26" s="100">
        <f t="shared" si="2"/>
        <v>485.1</v>
      </c>
      <c r="P26" s="82">
        <v>230</v>
      </c>
      <c r="Q26" s="99">
        <f t="shared" si="18"/>
        <v>507.15000000000003</v>
      </c>
      <c r="R26" s="3"/>
      <c r="S26" s="3"/>
      <c r="T26" s="3">
        <f>N26</f>
        <v>220</v>
      </c>
      <c r="U26" s="100">
        <f t="shared" si="3"/>
        <v>485.1</v>
      </c>
      <c r="V26" s="63">
        <f t="shared" si="19"/>
        <v>271.81</v>
      </c>
      <c r="W26" s="63">
        <f t="shared" si="4"/>
        <v>599.34105</v>
      </c>
      <c r="X26" s="3">
        <v>160</v>
      </c>
      <c r="Y26" s="100">
        <f t="shared" si="5"/>
        <v>352.8</v>
      </c>
      <c r="Z26" s="3">
        <v>170</v>
      </c>
      <c r="AA26" s="100">
        <f t="shared" si="6"/>
        <v>374.85</v>
      </c>
      <c r="AB26" s="3">
        <v>180</v>
      </c>
      <c r="AC26" s="100">
        <f t="shared" si="20"/>
        <v>396.90000000000003</v>
      </c>
      <c r="AD26" s="3"/>
      <c r="AE26" s="3"/>
      <c r="AF26" s="3">
        <f>AB26</f>
        <v>180</v>
      </c>
      <c r="AG26" s="100">
        <f t="shared" si="7"/>
        <v>396.90000000000003</v>
      </c>
      <c r="AH26" s="63">
        <f t="shared" si="21"/>
        <v>222.39000000000001</v>
      </c>
      <c r="AI26" s="63">
        <f t="shared" si="8"/>
        <v>490.3699500000001</v>
      </c>
      <c r="AJ26" s="3">
        <f t="shared" si="28"/>
        <v>400</v>
      </c>
      <c r="AK26" s="100">
        <f t="shared" si="9"/>
        <v>882</v>
      </c>
      <c r="AL26" s="63">
        <f t="shared" si="22"/>
        <v>494.20000000000005</v>
      </c>
      <c r="AM26" s="63">
        <f t="shared" si="10"/>
        <v>1089.711</v>
      </c>
      <c r="AN26" s="3">
        <v>270</v>
      </c>
      <c r="AO26" s="100">
        <f t="shared" si="11"/>
        <v>595.35</v>
      </c>
      <c r="AP26" s="19">
        <v>280</v>
      </c>
      <c r="AQ26" s="100">
        <f t="shared" si="12"/>
        <v>617.4</v>
      </c>
      <c r="AR26" s="78">
        <v>300</v>
      </c>
      <c r="AS26" s="99">
        <f t="shared" si="13"/>
        <v>661.5</v>
      </c>
      <c r="AT26" s="3"/>
      <c r="AU26" s="3"/>
      <c r="AV26" s="3">
        <f>AP26</f>
        <v>280</v>
      </c>
      <c r="AW26" s="100">
        <f t="shared" si="14"/>
        <v>617.4</v>
      </c>
      <c r="AX26" s="63">
        <f t="shared" si="23"/>
        <v>345.94</v>
      </c>
      <c r="AY26" s="63">
        <f t="shared" si="15"/>
        <v>762.7977</v>
      </c>
      <c r="AZ26" s="3">
        <f t="shared" si="29"/>
        <v>680</v>
      </c>
      <c r="BA26" s="100">
        <f t="shared" si="16"/>
        <v>1499.4</v>
      </c>
      <c r="BB26" s="63">
        <f t="shared" si="24"/>
        <v>840.14</v>
      </c>
      <c r="BC26" s="63">
        <f t="shared" si="17"/>
        <v>1852.5087</v>
      </c>
      <c r="BD26" s="31"/>
    </row>
    <row r="27" spans="1:56" ht="12.75">
      <c r="A27" s="30">
        <v>5</v>
      </c>
      <c r="B27" s="3">
        <v>100</v>
      </c>
      <c r="C27" s="3">
        <v>220</v>
      </c>
      <c r="D27" s="3" t="s">
        <v>525</v>
      </c>
      <c r="E27" s="3" t="s">
        <v>6</v>
      </c>
      <c r="F27" s="3" t="s">
        <v>144</v>
      </c>
      <c r="G27" s="1" t="s">
        <v>74</v>
      </c>
      <c r="H27" s="11" t="s">
        <v>8</v>
      </c>
      <c r="I27" s="2">
        <v>92.6</v>
      </c>
      <c r="J27" s="2">
        <f t="shared" si="0"/>
        <v>204.183</v>
      </c>
      <c r="K27" s="63">
        <v>1.2698</v>
      </c>
      <c r="L27" s="11">
        <v>180</v>
      </c>
      <c r="M27" s="100">
        <f t="shared" si="1"/>
        <v>396.90000000000003</v>
      </c>
      <c r="N27" s="20">
        <v>210</v>
      </c>
      <c r="O27" s="100">
        <f t="shared" si="2"/>
        <v>463.05</v>
      </c>
      <c r="P27" s="19">
        <v>230</v>
      </c>
      <c r="Q27" s="100">
        <f t="shared" si="18"/>
        <v>507.15000000000003</v>
      </c>
      <c r="R27" s="3"/>
      <c r="S27" s="3"/>
      <c r="T27" s="3">
        <f>P27</f>
        <v>230</v>
      </c>
      <c r="U27" s="100">
        <f t="shared" si="3"/>
        <v>507.15000000000003</v>
      </c>
      <c r="V27" s="63">
        <f t="shared" si="19"/>
        <v>292.05400000000003</v>
      </c>
      <c r="W27" s="63">
        <f t="shared" si="4"/>
        <v>643.9790700000001</v>
      </c>
      <c r="X27" s="11">
        <v>140</v>
      </c>
      <c r="Y27" s="100">
        <f t="shared" si="5"/>
        <v>308.7</v>
      </c>
      <c r="Z27" s="11">
        <v>160</v>
      </c>
      <c r="AA27" s="100">
        <f t="shared" si="6"/>
        <v>352.8</v>
      </c>
      <c r="AB27" s="11">
        <v>170</v>
      </c>
      <c r="AC27" s="100">
        <f t="shared" si="20"/>
        <v>374.85</v>
      </c>
      <c r="AD27" s="3"/>
      <c r="AE27" s="3"/>
      <c r="AF27" s="3">
        <f>AB27</f>
        <v>170</v>
      </c>
      <c r="AG27" s="100">
        <f t="shared" si="7"/>
        <v>374.85</v>
      </c>
      <c r="AH27" s="63">
        <f t="shared" si="21"/>
        <v>215.866</v>
      </c>
      <c r="AI27" s="63">
        <f t="shared" si="8"/>
        <v>475.98453000000006</v>
      </c>
      <c r="AJ27" s="3">
        <f t="shared" si="28"/>
        <v>400</v>
      </c>
      <c r="AK27" s="100">
        <f t="shared" si="9"/>
        <v>882</v>
      </c>
      <c r="AL27" s="63">
        <f t="shared" si="22"/>
        <v>507.92</v>
      </c>
      <c r="AM27" s="63">
        <f t="shared" si="10"/>
        <v>1119.9636</v>
      </c>
      <c r="AN27" s="11">
        <v>180</v>
      </c>
      <c r="AO27" s="100">
        <f t="shared" si="11"/>
        <v>396.90000000000003</v>
      </c>
      <c r="AP27" s="19">
        <v>200</v>
      </c>
      <c r="AQ27" s="100">
        <f t="shared" si="12"/>
        <v>441</v>
      </c>
      <c r="AR27" s="78">
        <v>210</v>
      </c>
      <c r="AS27" s="99">
        <f t="shared" si="13"/>
        <v>463.05</v>
      </c>
      <c r="AT27" s="3"/>
      <c r="AU27" s="3"/>
      <c r="AV27" s="3">
        <f>AP27</f>
        <v>200</v>
      </c>
      <c r="AW27" s="100">
        <f t="shared" si="14"/>
        <v>441</v>
      </c>
      <c r="AX27" s="63">
        <f t="shared" si="23"/>
        <v>253.96</v>
      </c>
      <c r="AY27" s="63">
        <f t="shared" si="15"/>
        <v>559.9818</v>
      </c>
      <c r="AZ27" s="3">
        <f t="shared" si="29"/>
        <v>600</v>
      </c>
      <c r="BA27" s="100">
        <f t="shared" si="16"/>
        <v>1323</v>
      </c>
      <c r="BB27" s="63">
        <f t="shared" si="24"/>
        <v>761.88</v>
      </c>
      <c r="BC27" s="63">
        <f t="shared" si="17"/>
        <v>1679.9454</v>
      </c>
      <c r="BD27" s="31"/>
    </row>
    <row r="28" spans="1:56" ht="13.5" thickBot="1">
      <c r="A28" s="34">
        <v>1</v>
      </c>
      <c r="B28" s="4">
        <v>100</v>
      </c>
      <c r="C28" s="4">
        <v>220</v>
      </c>
      <c r="D28" s="4" t="s">
        <v>526</v>
      </c>
      <c r="E28" s="4" t="s">
        <v>73</v>
      </c>
      <c r="F28" s="4" t="s">
        <v>144</v>
      </c>
      <c r="G28" s="5">
        <v>34061</v>
      </c>
      <c r="H28" s="49" t="s">
        <v>9</v>
      </c>
      <c r="I28" s="6">
        <v>94.5</v>
      </c>
      <c r="J28" s="6">
        <f t="shared" si="0"/>
        <v>208.3725</v>
      </c>
      <c r="K28" s="65">
        <v>1.332</v>
      </c>
      <c r="L28" s="49">
        <v>180</v>
      </c>
      <c r="M28" s="103">
        <f t="shared" si="1"/>
        <v>396.90000000000003</v>
      </c>
      <c r="N28" s="50">
        <v>200</v>
      </c>
      <c r="O28" s="103">
        <f t="shared" si="2"/>
        <v>441</v>
      </c>
      <c r="P28" s="25">
        <v>207.5</v>
      </c>
      <c r="Q28" s="103">
        <f t="shared" si="18"/>
        <v>457.5375</v>
      </c>
      <c r="R28" s="4"/>
      <c r="S28" s="4"/>
      <c r="T28" s="4">
        <f>P28</f>
        <v>207.5</v>
      </c>
      <c r="U28" s="103">
        <f t="shared" si="3"/>
        <v>457.5375</v>
      </c>
      <c r="V28" s="65">
        <f t="shared" si="19"/>
        <v>276.39000000000004</v>
      </c>
      <c r="W28" s="65">
        <f t="shared" si="4"/>
        <v>609.4399500000001</v>
      </c>
      <c r="X28" s="49">
        <v>130</v>
      </c>
      <c r="Y28" s="103">
        <f t="shared" si="5"/>
        <v>286.65000000000003</v>
      </c>
      <c r="Z28" s="49">
        <v>137.5</v>
      </c>
      <c r="AA28" s="103">
        <f t="shared" si="6"/>
        <v>303.1875</v>
      </c>
      <c r="AB28" s="49">
        <v>145</v>
      </c>
      <c r="AC28" s="103">
        <f t="shared" si="20"/>
        <v>319.725</v>
      </c>
      <c r="AD28" s="4"/>
      <c r="AE28" s="4"/>
      <c r="AF28" s="4">
        <f>AB28</f>
        <v>145</v>
      </c>
      <c r="AG28" s="103">
        <f t="shared" si="7"/>
        <v>319.725</v>
      </c>
      <c r="AH28" s="65">
        <f t="shared" si="21"/>
        <v>193.14000000000001</v>
      </c>
      <c r="AI28" s="65">
        <f t="shared" si="8"/>
        <v>425.87370000000004</v>
      </c>
      <c r="AJ28" s="4">
        <f t="shared" si="28"/>
        <v>352.5</v>
      </c>
      <c r="AK28" s="103">
        <f t="shared" si="9"/>
        <v>777.2625</v>
      </c>
      <c r="AL28" s="65">
        <f t="shared" si="22"/>
        <v>469.53000000000003</v>
      </c>
      <c r="AM28" s="65">
        <f t="shared" si="10"/>
        <v>1035.31365</v>
      </c>
      <c r="AN28" s="49">
        <v>220</v>
      </c>
      <c r="AO28" s="103">
        <f t="shared" si="11"/>
        <v>485.1</v>
      </c>
      <c r="AP28" s="25">
        <v>240</v>
      </c>
      <c r="AQ28" s="103">
        <f t="shared" si="12"/>
        <v>529.2</v>
      </c>
      <c r="AR28" s="4">
        <v>247.5</v>
      </c>
      <c r="AS28" s="103">
        <f t="shared" si="13"/>
        <v>545.7375000000001</v>
      </c>
      <c r="AT28" s="4"/>
      <c r="AU28" s="4"/>
      <c r="AV28" s="4">
        <f>AR28</f>
        <v>247.5</v>
      </c>
      <c r="AW28" s="103">
        <f t="shared" si="14"/>
        <v>545.7375000000001</v>
      </c>
      <c r="AX28" s="65">
        <f t="shared" si="23"/>
        <v>329.67</v>
      </c>
      <c r="AY28" s="65">
        <f t="shared" si="15"/>
        <v>726.9223500000002</v>
      </c>
      <c r="AZ28" s="4">
        <f t="shared" si="29"/>
        <v>600</v>
      </c>
      <c r="BA28" s="103">
        <f t="shared" si="16"/>
        <v>1323</v>
      </c>
      <c r="BB28" s="65">
        <f t="shared" si="24"/>
        <v>799.2</v>
      </c>
      <c r="BC28" s="65">
        <f t="shared" si="17"/>
        <v>1762.236</v>
      </c>
      <c r="BD28" s="35"/>
    </row>
    <row r="29" spans="1:56" ht="12.75">
      <c r="A29" s="161">
        <v>1</v>
      </c>
      <c r="B29" s="47">
        <v>110</v>
      </c>
      <c r="C29" s="47">
        <v>242</v>
      </c>
      <c r="D29" s="47" t="s">
        <v>527</v>
      </c>
      <c r="E29" s="47" t="s">
        <v>4</v>
      </c>
      <c r="F29" s="47" t="s">
        <v>144</v>
      </c>
      <c r="G29" s="162">
        <v>32326</v>
      </c>
      <c r="H29" s="47" t="s">
        <v>12</v>
      </c>
      <c r="I29" s="163">
        <v>100.9</v>
      </c>
      <c r="J29" s="163">
        <f t="shared" si="0"/>
        <v>222.48450000000003</v>
      </c>
      <c r="K29" s="165">
        <v>1.2178</v>
      </c>
      <c r="L29" s="175">
        <v>180</v>
      </c>
      <c r="M29" s="223">
        <f t="shared" si="1"/>
        <v>396.90000000000003</v>
      </c>
      <c r="N29" s="168">
        <v>200</v>
      </c>
      <c r="O29" s="223">
        <f t="shared" si="2"/>
        <v>441</v>
      </c>
      <c r="P29" s="168">
        <v>210</v>
      </c>
      <c r="Q29" s="223">
        <f t="shared" si="18"/>
        <v>463.05</v>
      </c>
      <c r="R29" s="47">
        <v>216</v>
      </c>
      <c r="S29" s="223">
        <f>R29*2.205</f>
        <v>476.28000000000003</v>
      </c>
      <c r="T29" s="47">
        <f>P29</f>
        <v>210</v>
      </c>
      <c r="U29" s="223">
        <f t="shared" si="3"/>
        <v>463.05</v>
      </c>
      <c r="V29" s="165">
        <f t="shared" si="19"/>
        <v>255.738</v>
      </c>
      <c r="W29" s="165">
        <f t="shared" si="4"/>
        <v>563.90229</v>
      </c>
      <c r="X29" s="175">
        <v>125</v>
      </c>
      <c r="Y29" s="223">
        <f t="shared" si="5"/>
        <v>275.625</v>
      </c>
      <c r="Z29" s="47">
        <v>140</v>
      </c>
      <c r="AA29" s="223">
        <f t="shared" si="6"/>
        <v>308.7</v>
      </c>
      <c r="AB29" s="248">
        <v>150</v>
      </c>
      <c r="AC29" s="223">
        <f t="shared" si="20"/>
        <v>330.75</v>
      </c>
      <c r="AD29" s="47"/>
      <c r="AE29" s="47"/>
      <c r="AF29" s="47">
        <f>AB29</f>
        <v>150</v>
      </c>
      <c r="AG29" s="223">
        <f t="shared" si="7"/>
        <v>330.75</v>
      </c>
      <c r="AH29" s="165">
        <f t="shared" si="21"/>
        <v>182.67</v>
      </c>
      <c r="AI29" s="165">
        <f t="shared" si="8"/>
        <v>402.78735</v>
      </c>
      <c r="AJ29" s="47">
        <f aca="true" t="shared" si="30" ref="AJ29:AJ37">AF29+T29</f>
        <v>360</v>
      </c>
      <c r="AK29" s="223">
        <f t="shared" si="9"/>
        <v>793.8000000000001</v>
      </c>
      <c r="AL29" s="165">
        <f t="shared" si="22"/>
        <v>438.408</v>
      </c>
      <c r="AM29" s="165">
        <f t="shared" si="10"/>
        <v>966.68964</v>
      </c>
      <c r="AN29" s="47">
        <v>200</v>
      </c>
      <c r="AO29" s="223">
        <f t="shared" si="11"/>
        <v>441</v>
      </c>
      <c r="AP29" s="168">
        <v>230</v>
      </c>
      <c r="AQ29" s="223">
        <f t="shared" si="12"/>
        <v>507.15000000000003</v>
      </c>
      <c r="AR29" s="47">
        <v>250</v>
      </c>
      <c r="AS29" s="223">
        <f t="shared" si="13"/>
        <v>551.25</v>
      </c>
      <c r="AT29" s="47"/>
      <c r="AU29" s="47"/>
      <c r="AV29" s="47">
        <f>AR29</f>
        <v>250</v>
      </c>
      <c r="AW29" s="223">
        <f t="shared" si="14"/>
        <v>551.25</v>
      </c>
      <c r="AX29" s="165">
        <f t="shared" si="23"/>
        <v>304.45</v>
      </c>
      <c r="AY29" s="165">
        <f t="shared" si="15"/>
        <v>671.31225</v>
      </c>
      <c r="AZ29" s="47">
        <f aca="true" t="shared" si="31" ref="AZ29:AZ37">AV29+AJ29</f>
        <v>610</v>
      </c>
      <c r="BA29" s="223">
        <f t="shared" si="16"/>
        <v>1345.05</v>
      </c>
      <c r="BB29" s="165">
        <f t="shared" si="24"/>
        <v>742.858</v>
      </c>
      <c r="BC29" s="165">
        <f t="shared" si="17"/>
        <v>1638.00189</v>
      </c>
      <c r="BD29" s="172" t="s">
        <v>103</v>
      </c>
    </row>
    <row r="30" spans="1:56" ht="12.75">
      <c r="A30" s="30">
        <v>1</v>
      </c>
      <c r="B30" s="3">
        <v>110</v>
      </c>
      <c r="C30" s="3">
        <v>242</v>
      </c>
      <c r="D30" s="3" t="s">
        <v>528</v>
      </c>
      <c r="E30" s="3" t="s">
        <v>5</v>
      </c>
      <c r="F30" s="3" t="s">
        <v>144</v>
      </c>
      <c r="G30" s="1">
        <v>25707</v>
      </c>
      <c r="H30" s="3" t="s">
        <v>25</v>
      </c>
      <c r="I30" s="2">
        <v>101.1</v>
      </c>
      <c r="J30" s="2">
        <f t="shared" si="0"/>
        <v>222.9255</v>
      </c>
      <c r="K30" s="63">
        <v>1.2193</v>
      </c>
      <c r="L30" s="20">
        <v>215</v>
      </c>
      <c r="M30" s="100">
        <f t="shared" si="1"/>
        <v>474.075</v>
      </c>
      <c r="N30" s="19">
        <v>225</v>
      </c>
      <c r="O30" s="100">
        <f t="shared" si="2"/>
        <v>496.125</v>
      </c>
      <c r="P30" s="19">
        <v>235</v>
      </c>
      <c r="Q30" s="100">
        <f t="shared" si="18"/>
        <v>518.1750000000001</v>
      </c>
      <c r="R30" s="3"/>
      <c r="S30" s="3"/>
      <c r="T30" s="3">
        <f>P30</f>
        <v>235</v>
      </c>
      <c r="U30" s="100">
        <f t="shared" si="3"/>
        <v>518.1750000000001</v>
      </c>
      <c r="V30" s="63">
        <f t="shared" si="19"/>
        <v>286.5355</v>
      </c>
      <c r="W30" s="63">
        <f t="shared" si="4"/>
        <v>631.8107775000001</v>
      </c>
      <c r="X30" s="20">
        <v>170</v>
      </c>
      <c r="Y30" s="100">
        <f t="shared" si="5"/>
        <v>374.85</v>
      </c>
      <c r="Z30" s="3">
        <v>185</v>
      </c>
      <c r="AA30" s="100">
        <f t="shared" si="6"/>
        <v>407.925</v>
      </c>
      <c r="AB30" s="11">
        <v>190</v>
      </c>
      <c r="AC30" s="100">
        <f t="shared" si="20"/>
        <v>418.95</v>
      </c>
      <c r="AD30" s="3">
        <v>200</v>
      </c>
      <c r="AE30" s="100">
        <f>AD30*2.205</f>
        <v>441</v>
      </c>
      <c r="AF30" s="3">
        <f>AB30</f>
        <v>190</v>
      </c>
      <c r="AG30" s="100">
        <f t="shared" si="7"/>
        <v>418.95</v>
      </c>
      <c r="AH30" s="63">
        <f t="shared" si="21"/>
        <v>231.667</v>
      </c>
      <c r="AI30" s="63">
        <f t="shared" si="8"/>
        <v>510.825735</v>
      </c>
      <c r="AJ30" s="3">
        <f t="shared" si="30"/>
        <v>425</v>
      </c>
      <c r="AK30" s="100">
        <f t="shared" si="9"/>
        <v>937.125</v>
      </c>
      <c r="AL30" s="63">
        <f t="shared" si="22"/>
        <v>518.2025</v>
      </c>
      <c r="AM30" s="63">
        <f t="shared" si="10"/>
        <v>1142.6365125</v>
      </c>
      <c r="AN30" s="3">
        <v>270</v>
      </c>
      <c r="AO30" s="100">
        <f t="shared" si="11"/>
        <v>595.35</v>
      </c>
      <c r="AP30" s="19">
        <v>302.5</v>
      </c>
      <c r="AQ30" s="100">
        <f t="shared" si="12"/>
        <v>667.0125</v>
      </c>
      <c r="AR30" s="3">
        <v>315</v>
      </c>
      <c r="AS30" s="302">
        <f t="shared" si="13"/>
        <v>694.575</v>
      </c>
      <c r="AT30" s="3"/>
      <c r="AU30" s="3"/>
      <c r="AV30" s="3">
        <f>AR30</f>
        <v>315</v>
      </c>
      <c r="AW30" s="100">
        <f t="shared" si="14"/>
        <v>694.575</v>
      </c>
      <c r="AX30" s="63">
        <f t="shared" si="23"/>
        <v>384.0795</v>
      </c>
      <c r="AY30" s="63">
        <f t="shared" si="15"/>
        <v>846.8952975000001</v>
      </c>
      <c r="AZ30" s="3">
        <f t="shared" si="31"/>
        <v>740</v>
      </c>
      <c r="BA30" s="302">
        <f t="shared" si="16"/>
        <v>1631.7</v>
      </c>
      <c r="BB30" s="63">
        <f t="shared" si="24"/>
        <v>902.282</v>
      </c>
      <c r="BC30" s="63">
        <f t="shared" si="17"/>
        <v>1989.5318100000002</v>
      </c>
      <c r="BD30" s="31"/>
    </row>
    <row r="31" spans="1:56" ht="12.75">
      <c r="A31" s="30">
        <v>2</v>
      </c>
      <c r="B31" s="3">
        <v>110</v>
      </c>
      <c r="C31" s="3">
        <v>242</v>
      </c>
      <c r="D31" s="3" t="s">
        <v>529</v>
      </c>
      <c r="E31" s="3" t="s">
        <v>5</v>
      </c>
      <c r="F31" s="3" t="s">
        <v>144</v>
      </c>
      <c r="G31" s="1">
        <v>24705</v>
      </c>
      <c r="H31" s="3" t="s">
        <v>25</v>
      </c>
      <c r="I31" s="2">
        <v>110</v>
      </c>
      <c r="J31" s="2">
        <f t="shared" si="0"/>
        <v>242.55</v>
      </c>
      <c r="K31" s="63">
        <v>1.2188</v>
      </c>
      <c r="L31" s="20">
        <v>220</v>
      </c>
      <c r="M31" s="100">
        <f t="shared" si="1"/>
        <v>485.1</v>
      </c>
      <c r="N31" s="19">
        <v>230</v>
      </c>
      <c r="O31" s="100">
        <f t="shared" si="2"/>
        <v>507.15000000000003</v>
      </c>
      <c r="P31" s="82">
        <v>240</v>
      </c>
      <c r="Q31" s="99">
        <f t="shared" si="18"/>
        <v>529.2</v>
      </c>
      <c r="R31" s="3"/>
      <c r="S31" s="3"/>
      <c r="T31" s="3">
        <f>N31</f>
        <v>230</v>
      </c>
      <c r="U31" s="100">
        <f t="shared" si="3"/>
        <v>507.15000000000003</v>
      </c>
      <c r="V31" s="63">
        <f t="shared" si="19"/>
        <v>280.324</v>
      </c>
      <c r="W31" s="63">
        <f t="shared" si="4"/>
        <v>618.1144200000001</v>
      </c>
      <c r="X31" s="20">
        <v>150</v>
      </c>
      <c r="Y31" s="100">
        <f t="shared" si="5"/>
        <v>330.75</v>
      </c>
      <c r="Z31" s="78">
        <v>160</v>
      </c>
      <c r="AA31" s="99">
        <f t="shared" si="6"/>
        <v>352.8</v>
      </c>
      <c r="AB31" s="81">
        <v>0</v>
      </c>
      <c r="AC31" s="99">
        <f t="shared" si="20"/>
        <v>0</v>
      </c>
      <c r="AD31" s="3"/>
      <c r="AE31" s="3"/>
      <c r="AF31" s="3">
        <f>X31</f>
        <v>150</v>
      </c>
      <c r="AG31" s="100">
        <f t="shared" si="7"/>
        <v>330.75</v>
      </c>
      <c r="AH31" s="63">
        <f t="shared" si="21"/>
        <v>182.82000000000002</v>
      </c>
      <c r="AI31" s="63">
        <f t="shared" si="8"/>
        <v>403.1181</v>
      </c>
      <c r="AJ31" s="3">
        <f t="shared" si="30"/>
        <v>380</v>
      </c>
      <c r="AK31" s="100">
        <f t="shared" si="9"/>
        <v>837.9</v>
      </c>
      <c r="AL31" s="63">
        <f t="shared" si="22"/>
        <v>463.14400000000006</v>
      </c>
      <c r="AM31" s="63">
        <f t="shared" si="10"/>
        <v>1021.23252</v>
      </c>
      <c r="AN31" s="3">
        <v>250</v>
      </c>
      <c r="AO31" s="100">
        <f t="shared" si="11"/>
        <v>551.25</v>
      </c>
      <c r="AP31" s="19">
        <v>270</v>
      </c>
      <c r="AQ31" s="100">
        <f t="shared" si="12"/>
        <v>595.35</v>
      </c>
      <c r="AR31" s="78">
        <v>280</v>
      </c>
      <c r="AS31" s="99">
        <f t="shared" si="13"/>
        <v>617.4</v>
      </c>
      <c r="AT31" s="3"/>
      <c r="AU31" s="3"/>
      <c r="AV31" s="3">
        <f>AP31</f>
        <v>270</v>
      </c>
      <c r="AW31" s="100">
        <f t="shared" si="14"/>
        <v>595.35</v>
      </c>
      <c r="AX31" s="63">
        <f t="shared" si="23"/>
        <v>329.076</v>
      </c>
      <c r="AY31" s="63">
        <f t="shared" si="15"/>
        <v>725.6125800000001</v>
      </c>
      <c r="AZ31" s="3">
        <f t="shared" si="31"/>
        <v>650</v>
      </c>
      <c r="BA31" s="100">
        <f t="shared" si="16"/>
        <v>1433.25</v>
      </c>
      <c r="BB31" s="63">
        <f t="shared" si="24"/>
        <v>792.22</v>
      </c>
      <c r="BC31" s="63">
        <f t="shared" si="17"/>
        <v>1746.8451000000002</v>
      </c>
      <c r="BD31" s="31"/>
    </row>
    <row r="32" spans="1:56" ht="13.5" thickBot="1">
      <c r="A32" s="122">
        <v>1</v>
      </c>
      <c r="B32" s="45">
        <v>110</v>
      </c>
      <c r="C32" s="45">
        <v>242</v>
      </c>
      <c r="D32" s="45" t="s">
        <v>533</v>
      </c>
      <c r="E32" s="45" t="s">
        <v>75</v>
      </c>
      <c r="F32" s="45" t="s">
        <v>146</v>
      </c>
      <c r="G32" s="123">
        <v>29149</v>
      </c>
      <c r="H32" s="45" t="s">
        <v>8</v>
      </c>
      <c r="I32" s="124">
        <v>108.5</v>
      </c>
      <c r="J32" s="124">
        <f t="shared" si="0"/>
        <v>239.2425</v>
      </c>
      <c r="K32" s="126">
        <v>1.1872</v>
      </c>
      <c r="L32" s="139">
        <v>260</v>
      </c>
      <c r="M32" s="218">
        <f t="shared" si="1"/>
        <v>573.3000000000001</v>
      </c>
      <c r="N32" s="137">
        <v>270</v>
      </c>
      <c r="O32" s="219">
        <f t="shared" si="2"/>
        <v>595.35</v>
      </c>
      <c r="P32" s="137">
        <v>270</v>
      </c>
      <c r="Q32" s="219">
        <f t="shared" si="18"/>
        <v>595.35</v>
      </c>
      <c r="R32" s="45"/>
      <c r="S32" s="45"/>
      <c r="T32" s="45">
        <f>L32</f>
        <v>260</v>
      </c>
      <c r="U32" s="218">
        <f t="shared" si="3"/>
        <v>573.3000000000001</v>
      </c>
      <c r="V32" s="126">
        <f t="shared" si="19"/>
        <v>308.672</v>
      </c>
      <c r="W32" s="126">
        <f t="shared" si="4"/>
        <v>680.6217600000001</v>
      </c>
      <c r="X32" s="139">
        <v>175</v>
      </c>
      <c r="Y32" s="218">
        <f t="shared" si="5"/>
        <v>385.875</v>
      </c>
      <c r="Z32" s="45">
        <v>182.5</v>
      </c>
      <c r="AA32" s="218">
        <f t="shared" si="6"/>
        <v>402.4125</v>
      </c>
      <c r="AB32" s="140">
        <v>185</v>
      </c>
      <c r="AC32" s="219">
        <f t="shared" si="20"/>
        <v>407.925</v>
      </c>
      <c r="AD32" s="45"/>
      <c r="AE32" s="45"/>
      <c r="AF32" s="45">
        <f>Z32</f>
        <v>182.5</v>
      </c>
      <c r="AG32" s="218">
        <f t="shared" si="7"/>
        <v>402.4125</v>
      </c>
      <c r="AH32" s="126">
        <f t="shared" si="21"/>
        <v>216.66400000000002</v>
      </c>
      <c r="AI32" s="126">
        <f t="shared" si="8"/>
        <v>477.74412000000007</v>
      </c>
      <c r="AJ32" s="45">
        <f t="shared" si="30"/>
        <v>442.5</v>
      </c>
      <c r="AK32" s="218">
        <f t="shared" si="9"/>
        <v>975.7125</v>
      </c>
      <c r="AL32" s="126">
        <f t="shared" si="22"/>
        <v>525.336</v>
      </c>
      <c r="AM32" s="126">
        <f t="shared" si="10"/>
        <v>1158.36588</v>
      </c>
      <c r="AN32" s="45">
        <v>250</v>
      </c>
      <c r="AO32" s="218">
        <f t="shared" si="11"/>
        <v>551.25</v>
      </c>
      <c r="AP32" s="128">
        <v>260</v>
      </c>
      <c r="AQ32" s="218">
        <f t="shared" si="12"/>
        <v>573.3000000000001</v>
      </c>
      <c r="AR32" s="130">
        <v>270</v>
      </c>
      <c r="AS32" s="219">
        <f t="shared" si="13"/>
        <v>595.35</v>
      </c>
      <c r="AT32" s="45"/>
      <c r="AU32" s="45"/>
      <c r="AV32" s="45">
        <f>AP32</f>
        <v>260</v>
      </c>
      <c r="AW32" s="218">
        <f t="shared" si="14"/>
        <v>573.3000000000001</v>
      </c>
      <c r="AX32" s="126">
        <f t="shared" si="23"/>
        <v>308.672</v>
      </c>
      <c r="AY32" s="126">
        <f t="shared" si="15"/>
        <v>680.6217600000001</v>
      </c>
      <c r="AZ32" s="45">
        <f t="shared" si="31"/>
        <v>702.5</v>
      </c>
      <c r="BA32" s="218">
        <f t="shared" si="16"/>
        <v>1549.0125</v>
      </c>
      <c r="BB32" s="126">
        <f t="shared" si="24"/>
        <v>834.008</v>
      </c>
      <c r="BC32" s="126">
        <f t="shared" si="17"/>
        <v>1838.98764</v>
      </c>
      <c r="BD32" s="132"/>
    </row>
    <row r="33" spans="1:56" ht="12.75">
      <c r="A33" s="213">
        <v>1</v>
      </c>
      <c r="B33" s="210">
        <v>125</v>
      </c>
      <c r="C33" s="210">
        <v>275</v>
      </c>
      <c r="D33" s="210" t="s">
        <v>532</v>
      </c>
      <c r="E33" s="210" t="s">
        <v>5</v>
      </c>
      <c r="F33" s="210" t="s">
        <v>144</v>
      </c>
      <c r="G33" s="214">
        <v>32374</v>
      </c>
      <c r="H33" s="210" t="s">
        <v>12</v>
      </c>
      <c r="I33" s="204">
        <v>117</v>
      </c>
      <c r="J33" s="203">
        <f t="shared" si="0"/>
        <v>257.985</v>
      </c>
      <c r="K33" s="215">
        <v>1.1676</v>
      </c>
      <c r="L33" s="211">
        <v>230</v>
      </c>
      <c r="M33" s="233">
        <f t="shared" si="1"/>
        <v>507.15000000000003</v>
      </c>
      <c r="N33" s="207">
        <v>250</v>
      </c>
      <c r="O33" s="232">
        <f t="shared" si="2"/>
        <v>551.25</v>
      </c>
      <c r="P33" s="207">
        <v>270</v>
      </c>
      <c r="Q33" s="232">
        <f t="shared" si="18"/>
        <v>595.35</v>
      </c>
      <c r="R33" s="36"/>
      <c r="S33" s="36"/>
      <c r="T33" s="36">
        <f>P33</f>
        <v>270</v>
      </c>
      <c r="U33" s="232">
        <f t="shared" si="3"/>
        <v>595.35</v>
      </c>
      <c r="V33" s="67">
        <f t="shared" si="19"/>
        <v>315.252</v>
      </c>
      <c r="W33" s="67">
        <f t="shared" si="4"/>
        <v>695.13066</v>
      </c>
      <c r="X33" s="36">
        <v>170</v>
      </c>
      <c r="Y33" s="232">
        <f t="shared" si="5"/>
        <v>374.85</v>
      </c>
      <c r="Z33" s="36">
        <v>180</v>
      </c>
      <c r="AA33" s="232">
        <f t="shared" si="6"/>
        <v>396.90000000000003</v>
      </c>
      <c r="AB33" s="36">
        <v>190</v>
      </c>
      <c r="AC33" s="232">
        <f t="shared" si="20"/>
        <v>418.95</v>
      </c>
      <c r="AD33" s="36"/>
      <c r="AE33" s="36"/>
      <c r="AF33" s="36">
        <f>AB33</f>
        <v>190</v>
      </c>
      <c r="AG33" s="232">
        <f t="shared" si="7"/>
        <v>418.95</v>
      </c>
      <c r="AH33" s="67">
        <f t="shared" si="21"/>
        <v>221.844</v>
      </c>
      <c r="AI33" s="67">
        <f t="shared" si="8"/>
        <v>489.16601999999995</v>
      </c>
      <c r="AJ33" s="36">
        <f t="shared" si="30"/>
        <v>460</v>
      </c>
      <c r="AK33" s="232">
        <f t="shared" si="9"/>
        <v>1014.3000000000001</v>
      </c>
      <c r="AL33" s="67">
        <f t="shared" si="22"/>
        <v>537.096</v>
      </c>
      <c r="AM33" s="67">
        <f t="shared" si="10"/>
        <v>1184.2966800000002</v>
      </c>
      <c r="AN33" s="36">
        <v>260</v>
      </c>
      <c r="AO33" s="232">
        <f t="shared" si="11"/>
        <v>573.3000000000001</v>
      </c>
      <c r="AP33" s="207">
        <v>270</v>
      </c>
      <c r="AQ33" s="232">
        <f t="shared" si="12"/>
        <v>595.35</v>
      </c>
      <c r="AR33" s="36">
        <v>280</v>
      </c>
      <c r="AS33" s="232">
        <f t="shared" si="13"/>
        <v>617.4</v>
      </c>
      <c r="AT33" s="36"/>
      <c r="AU33" s="36"/>
      <c r="AV33" s="36">
        <f>AR33</f>
        <v>280</v>
      </c>
      <c r="AW33" s="232">
        <f t="shared" si="14"/>
        <v>617.4</v>
      </c>
      <c r="AX33" s="67">
        <f t="shared" si="23"/>
        <v>326.928</v>
      </c>
      <c r="AY33" s="67">
        <f t="shared" si="15"/>
        <v>720.8762399999999</v>
      </c>
      <c r="AZ33" s="36">
        <f t="shared" si="31"/>
        <v>740</v>
      </c>
      <c r="BA33" s="232">
        <f t="shared" si="16"/>
        <v>1631.7</v>
      </c>
      <c r="BB33" s="67">
        <f t="shared" si="24"/>
        <v>864.024</v>
      </c>
      <c r="BC33" s="67">
        <f t="shared" si="17"/>
        <v>1905.17292</v>
      </c>
      <c r="BD33" s="217" t="s">
        <v>51</v>
      </c>
    </row>
    <row r="34" spans="1:56" ht="12.75" customHeight="1">
      <c r="A34" s="32">
        <v>1</v>
      </c>
      <c r="B34" s="11">
        <v>125</v>
      </c>
      <c r="C34" s="11">
        <v>275</v>
      </c>
      <c r="D34" s="11" t="s">
        <v>530</v>
      </c>
      <c r="E34" s="3" t="s">
        <v>17</v>
      </c>
      <c r="F34" s="11" t="s">
        <v>144</v>
      </c>
      <c r="G34" s="16">
        <v>29317</v>
      </c>
      <c r="H34" s="11" t="s">
        <v>8</v>
      </c>
      <c r="I34" s="17">
        <v>119.9</v>
      </c>
      <c r="J34" s="2">
        <f t="shared" si="0"/>
        <v>264.3795</v>
      </c>
      <c r="K34" s="64">
        <v>1.1625</v>
      </c>
      <c r="L34" s="3">
        <v>290</v>
      </c>
      <c r="M34" s="100">
        <f t="shared" si="1"/>
        <v>639.45</v>
      </c>
      <c r="N34" s="82">
        <v>310</v>
      </c>
      <c r="O34" s="99">
        <f t="shared" si="2"/>
        <v>683.5500000000001</v>
      </c>
      <c r="P34" s="19">
        <v>320</v>
      </c>
      <c r="Q34" s="100">
        <f t="shared" si="18"/>
        <v>705.6</v>
      </c>
      <c r="R34" s="3"/>
      <c r="S34" s="3"/>
      <c r="T34" s="3">
        <f>P34</f>
        <v>320</v>
      </c>
      <c r="U34" s="100">
        <f t="shared" si="3"/>
        <v>705.6</v>
      </c>
      <c r="V34" s="63">
        <f t="shared" si="19"/>
        <v>372</v>
      </c>
      <c r="W34" s="63">
        <f t="shared" si="4"/>
        <v>820.2600000000001</v>
      </c>
      <c r="X34" s="3">
        <v>210</v>
      </c>
      <c r="Y34" s="100">
        <f t="shared" si="5"/>
        <v>463.05</v>
      </c>
      <c r="Z34" s="3">
        <v>220</v>
      </c>
      <c r="AA34" s="100">
        <f t="shared" si="6"/>
        <v>485.1</v>
      </c>
      <c r="AB34" s="3">
        <v>225</v>
      </c>
      <c r="AC34" s="100">
        <f t="shared" si="20"/>
        <v>496.125</v>
      </c>
      <c r="AD34" s="3"/>
      <c r="AE34" s="3"/>
      <c r="AF34" s="3">
        <f>AB34</f>
        <v>225</v>
      </c>
      <c r="AG34" s="100">
        <f t="shared" si="7"/>
        <v>496.125</v>
      </c>
      <c r="AH34" s="63">
        <f t="shared" si="21"/>
        <v>261.5625</v>
      </c>
      <c r="AI34" s="63">
        <f t="shared" si="8"/>
        <v>576.7453125000001</v>
      </c>
      <c r="AJ34" s="3">
        <f t="shared" si="30"/>
        <v>545</v>
      </c>
      <c r="AK34" s="100">
        <f t="shared" si="9"/>
        <v>1201.7250000000001</v>
      </c>
      <c r="AL34" s="63">
        <f t="shared" si="22"/>
        <v>633.5625</v>
      </c>
      <c r="AM34" s="63">
        <f t="shared" si="10"/>
        <v>1397.0053125000002</v>
      </c>
      <c r="AN34" s="3">
        <v>290</v>
      </c>
      <c r="AO34" s="100">
        <f t="shared" si="11"/>
        <v>639.45</v>
      </c>
      <c r="AP34" s="19">
        <v>300</v>
      </c>
      <c r="AQ34" s="100">
        <f t="shared" si="12"/>
        <v>661.5</v>
      </c>
      <c r="AR34" s="3">
        <v>310</v>
      </c>
      <c r="AS34" s="100">
        <f t="shared" si="13"/>
        <v>683.5500000000001</v>
      </c>
      <c r="AT34" s="3"/>
      <c r="AU34" s="3"/>
      <c r="AV34" s="3">
        <f>AR34</f>
        <v>310</v>
      </c>
      <c r="AW34" s="100">
        <f t="shared" si="14"/>
        <v>683.5500000000001</v>
      </c>
      <c r="AX34" s="63">
        <f t="shared" si="23"/>
        <v>360.375</v>
      </c>
      <c r="AY34" s="63">
        <f t="shared" si="15"/>
        <v>794.6268750000002</v>
      </c>
      <c r="AZ34" s="3">
        <f t="shared" si="31"/>
        <v>855</v>
      </c>
      <c r="BA34" s="100">
        <f t="shared" si="16"/>
        <v>1885.275</v>
      </c>
      <c r="BB34" s="63">
        <f t="shared" si="24"/>
        <v>993.9375000000001</v>
      </c>
      <c r="BC34" s="63">
        <f t="shared" si="17"/>
        <v>2191.6321875000003</v>
      </c>
      <c r="BD34" s="31" t="s">
        <v>76</v>
      </c>
    </row>
    <row r="35" spans="1:56" ht="12.75">
      <c r="A35" s="30">
        <v>2</v>
      </c>
      <c r="B35" s="3">
        <v>125</v>
      </c>
      <c r="C35" s="11">
        <v>275</v>
      </c>
      <c r="D35" s="3" t="s">
        <v>531</v>
      </c>
      <c r="E35" s="3" t="s">
        <v>42</v>
      </c>
      <c r="F35" s="3" t="s">
        <v>144</v>
      </c>
      <c r="G35" s="1">
        <v>30624</v>
      </c>
      <c r="H35" s="3" t="s">
        <v>8</v>
      </c>
      <c r="I35" s="2">
        <v>120</v>
      </c>
      <c r="J35" s="2">
        <f t="shared" si="0"/>
        <v>264.6</v>
      </c>
      <c r="K35" s="63">
        <v>1.1614</v>
      </c>
      <c r="L35" s="19">
        <v>280</v>
      </c>
      <c r="M35" s="100">
        <f t="shared" si="1"/>
        <v>617.4</v>
      </c>
      <c r="N35" s="19">
        <v>300</v>
      </c>
      <c r="O35" s="100">
        <f t="shared" si="2"/>
        <v>661.5</v>
      </c>
      <c r="P35" s="19">
        <v>310</v>
      </c>
      <c r="Q35" s="100">
        <f t="shared" si="18"/>
        <v>683.5500000000001</v>
      </c>
      <c r="R35" s="3"/>
      <c r="S35" s="3"/>
      <c r="T35" s="3">
        <f>P35</f>
        <v>310</v>
      </c>
      <c r="U35" s="100">
        <f t="shared" si="3"/>
        <v>683.5500000000001</v>
      </c>
      <c r="V35" s="63">
        <f t="shared" si="19"/>
        <v>360.034</v>
      </c>
      <c r="W35" s="63">
        <f t="shared" si="4"/>
        <v>793.8749700000001</v>
      </c>
      <c r="X35" s="19">
        <v>190</v>
      </c>
      <c r="Y35" s="100">
        <f t="shared" si="5"/>
        <v>418.95</v>
      </c>
      <c r="Z35" s="3">
        <v>200</v>
      </c>
      <c r="AA35" s="100">
        <f t="shared" si="6"/>
        <v>441</v>
      </c>
      <c r="AB35" s="78">
        <v>205</v>
      </c>
      <c r="AC35" s="99">
        <f t="shared" si="20"/>
        <v>452.02500000000003</v>
      </c>
      <c r="AD35" s="3"/>
      <c r="AE35" s="3"/>
      <c r="AF35" s="3">
        <f>Z35</f>
        <v>200</v>
      </c>
      <c r="AG35" s="100">
        <f t="shared" si="7"/>
        <v>441</v>
      </c>
      <c r="AH35" s="63">
        <f t="shared" si="21"/>
        <v>232.28</v>
      </c>
      <c r="AI35" s="63">
        <f t="shared" si="8"/>
        <v>512.1774</v>
      </c>
      <c r="AJ35" s="3">
        <f t="shared" si="30"/>
        <v>510</v>
      </c>
      <c r="AK35" s="100">
        <f t="shared" si="9"/>
        <v>1124.55</v>
      </c>
      <c r="AL35" s="63">
        <f t="shared" si="22"/>
        <v>592.314</v>
      </c>
      <c r="AM35" s="63">
        <f t="shared" si="10"/>
        <v>1306.0523699999999</v>
      </c>
      <c r="AN35" s="3">
        <v>290</v>
      </c>
      <c r="AO35" s="100">
        <f t="shared" si="11"/>
        <v>639.45</v>
      </c>
      <c r="AP35" s="19">
        <v>312.5</v>
      </c>
      <c r="AQ35" s="100">
        <f t="shared" si="12"/>
        <v>689.0625</v>
      </c>
      <c r="AR35" s="78">
        <v>320</v>
      </c>
      <c r="AS35" s="99">
        <f t="shared" si="13"/>
        <v>705.6</v>
      </c>
      <c r="AT35" s="3"/>
      <c r="AU35" s="3"/>
      <c r="AV35" s="3">
        <f>AP35</f>
        <v>312.5</v>
      </c>
      <c r="AW35" s="100">
        <f t="shared" si="14"/>
        <v>689.0625</v>
      </c>
      <c r="AX35" s="63">
        <f t="shared" si="23"/>
        <v>362.9375</v>
      </c>
      <c r="AY35" s="63">
        <f t="shared" si="15"/>
        <v>800.2771875</v>
      </c>
      <c r="AZ35" s="3">
        <f t="shared" si="31"/>
        <v>822.5</v>
      </c>
      <c r="BA35" s="100">
        <f t="shared" si="16"/>
        <v>1813.6125</v>
      </c>
      <c r="BB35" s="63">
        <f t="shared" si="24"/>
        <v>955.2515</v>
      </c>
      <c r="BC35" s="63">
        <f t="shared" si="17"/>
        <v>2106.3295574999997</v>
      </c>
      <c r="BD35" s="31" t="s">
        <v>77</v>
      </c>
    </row>
    <row r="36" spans="1:56" ht="12.75">
      <c r="A36" s="32">
        <v>3</v>
      </c>
      <c r="B36" s="11">
        <v>125</v>
      </c>
      <c r="C36" s="11">
        <v>275</v>
      </c>
      <c r="D36" s="11" t="s">
        <v>532</v>
      </c>
      <c r="E36" s="11" t="s">
        <v>5</v>
      </c>
      <c r="F36" s="11" t="s">
        <v>144</v>
      </c>
      <c r="G36" s="16">
        <v>32374</v>
      </c>
      <c r="H36" s="11" t="s">
        <v>8</v>
      </c>
      <c r="I36" s="17">
        <v>117</v>
      </c>
      <c r="J36" s="2">
        <f t="shared" si="0"/>
        <v>257.985</v>
      </c>
      <c r="K36" s="64">
        <v>1.1676</v>
      </c>
      <c r="L36" s="78">
        <v>230</v>
      </c>
      <c r="M36" s="99">
        <f t="shared" si="1"/>
        <v>507.15000000000003</v>
      </c>
      <c r="N36" s="19">
        <v>250</v>
      </c>
      <c r="O36" s="100">
        <f t="shared" si="2"/>
        <v>551.25</v>
      </c>
      <c r="P36" s="19">
        <v>270</v>
      </c>
      <c r="Q36" s="100">
        <f t="shared" si="18"/>
        <v>595.35</v>
      </c>
      <c r="R36" s="3"/>
      <c r="S36" s="3"/>
      <c r="T36" s="3">
        <f>P36</f>
        <v>270</v>
      </c>
      <c r="U36" s="100">
        <f t="shared" si="3"/>
        <v>595.35</v>
      </c>
      <c r="V36" s="63">
        <f t="shared" si="19"/>
        <v>315.252</v>
      </c>
      <c r="W36" s="63">
        <f t="shared" si="4"/>
        <v>695.13066</v>
      </c>
      <c r="X36" s="3">
        <v>170</v>
      </c>
      <c r="Y36" s="100">
        <f t="shared" si="5"/>
        <v>374.85</v>
      </c>
      <c r="Z36" s="3">
        <v>180</v>
      </c>
      <c r="AA36" s="100">
        <f t="shared" si="6"/>
        <v>396.90000000000003</v>
      </c>
      <c r="AB36" s="3">
        <v>190</v>
      </c>
      <c r="AC36" s="100">
        <f t="shared" si="20"/>
        <v>418.95</v>
      </c>
      <c r="AD36" s="3"/>
      <c r="AE36" s="3"/>
      <c r="AF36" s="3">
        <f>AB36</f>
        <v>190</v>
      </c>
      <c r="AG36" s="100">
        <f t="shared" si="7"/>
        <v>418.95</v>
      </c>
      <c r="AH36" s="63">
        <f t="shared" si="21"/>
        <v>221.844</v>
      </c>
      <c r="AI36" s="63">
        <f t="shared" si="8"/>
        <v>489.16601999999995</v>
      </c>
      <c r="AJ36" s="3">
        <f t="shared" si="30"/>
        <v>460</v>
      </c>
      <c r="AK36" s="100">
        <f t="shared" si="9"/>
        <v>1014.3000000000001</v>
      </c>
      <c r="AL36" s="63">
        <f t="shared" si="22"/>
        <v>537.096</v>
      </c>
      <c r="AM36" s="63">
        <f t="shared" si="10"/>
        <v>1184.2966800000002</v>
      </c>
      <c r="AN36" s="3">
        <v>260</v>
      </c>
      <c r="AO36" s="100">
        <f t="shared" si="11"/>
        <v>573.3000000000001</v>
      </c>
      <c r="AP36" s="19">
        <v>270</v>
      </c>
      <c r="AQ36" s="100">
        <f t="shared" si="12"/>
        <v>595.35</v>
      </c>
      <c r="AR36" s="3">
        <v>280</v>
      </c>
      <c r="AS36" s="100">
        <f t="shared" si="13"/>
        <v>617.4</v>
      </c>
      <c r="AT36" s="3"/>
      <c r="AU36" s="3"/>
      <c r="AV36" s="3">
        <f>AR36</f>
        <v>280</v>
      </c>
      <c r="AW36" s="100">
        <f t="shared" si="14"/>
        <v>617.4</v>
      </c>
      <c r="AX36" s="63">
        <f t="shared" si="23"/>
        <v>326.928</v>
      </c>
      <c r="AY36" s="63">
        <f t="shared" si="15"/>
        <v>720.8762399999999</v>
      </c>
      <c r="AZ36" s="3">
        <f t="shared" si="31"/>
        <v>740</v>
      </c>
      <c r="BA36" s="100">
        <f t="shared" si="16"/>
        <v>1631.7</v>
      </c>
      <c r="BB36" s="63">
        <f t="shared" si="24"/>
        <v>864.024</v>
      </c>
      <c r="BC36" s="63">
        <f t="shared" si="17"/>
        <v>1905.17292</v>
      </c>
      <c r="BD36" s="33"/>
    </row>
    <row r="37" spans="1:56" ht="13.5" thickBot="1">
      <c r="A37" s="70">
        <v>4</v>
      </c>
      <c r="B37" s="49">
        <v>125</v>
      </c>
      <c r="C37" s="49">
        <v>275</v>
      </c>
      <c r="D37" s="49" t="s">
        <v>534</v>
      </c>
      <c r="E37" s="4" t="s">
        <v>47</v>
      </c>
      <c r="F37" s="49" t="s">
        <v>237</v>
      </c>
      <c r="G37" s="71">
        <v>29985</v>
      </c>
      <c r="H37" s="49" t="s">
        <v>8</v>
      </c>
      <c r="I37" s="72">
        <v>116</v>
      </c>
      <c r="J37" s="6">
        <f t="shared" si="0"/>
        <v>255.78</v>
      </c>
      <c r="K37" s="73">
        <v>1.1693</v>
      </c>
      <c r="L37" s="4">
        <v>230</v>
      </c>
      <c r="M37" s="103">
        <f t="shared" si="1"/>
        <v>507.15000000000003</v>
      </c>
      <c r="N37" s="25">
        <v>240</v>
      </c>
      <c r="O37" s="103">
        <f t="shared" si="2"/>
        <v>529.2</v>
      </c>
      <c r="P37" s="86">
        <v>250</v>
      </c>
      <c r="Q37" s="105">
        <f t="shared" si="18"/>
        <v>551.25</v>
      </c>
      <c r="R37" s="4"/>
      <c r="S37" s="4"/>
      <c r="T37" s="4">
        <f>N37</f>
        <v>240</v>
      </c>
      <c r="U37" s="103">
        <f t="shared" si="3"/>
        <v>529.2</v>
      </c>
      <c r="V37" s="65">
        <f t="shared" si="19"/>
        <v>280.632</v>
      </c>
      <c r="W37" s="65">
        <f t="shared" si="4"/>
        <v>618.7935600000001</v>
      </c>
      <c r="X37" s="4">
        <v>170</v>
      </c>
      <c r="Y37" s="103">
        <f t="shared" si="5"/>
        <v>374.85</v>
      </c>
      <c r="Z37" s="83">
        <v>182.5</v>
      </c>
      <c r="AA37" s="105">
        <f t="shared" si="6"/>
        <v>402.4125</v>
      </c>
      <c r="AB37" s="4">
        <v>185</v>
      </c>
      <c r="AC37" s="103">
        <f t="shared" si="20"/>
        <v>407.925</v>
      </c>
      <c r="AD37" s="4"/>
      <c r="AE37" s="4"/>
      <c r="AF37" s="4">
        <f>AB37</f>
        <v>185</v>
      </c>
      <c r="AG37" s="103">
        <f t="shared" si="7"/>
        <v>407.925</v>
      </c>
      <c r="AH37" s="65">
        <f t="shared" si="21"/>
        <v>216.3205</v>
      </c>
      <c r="AI37" s="65">
        <f t="shared" si="8"/>
        <v>476.98670250000004</v>
      </c>
      <c r="AJ37" s="4">
        <f t="shared" si="30"/>
        <v>425</v>
      </c>
      <c r="AK37" s="103">
        <f t="shared" si="9"/>
        <v>937.125</v>
      </c>
      <c r="AL37" s="65">
        <f t="shared" si="22"/>
        <v>496.9525</v>
      </c>
      <c r="AM37" s="65">
        <f t="shared" si="10"/>
        <v>1095.7802625</v>
      </c>
      <c r="AN37" s="4">
        <v>275</v>
      </c>
      <c r="AO37" s="103">
        <f t="shared" si="11"/>
        <v>606.375</v>
      </c>
      <c r="AP37" s="25">
        <v>295</v>
      </c>
      <c r="AQ37" s="103">
        <f t="shared" si="12"/>
        <v>650.475</v>
      </c>
      <c r="AR37" s="83">
        <v>315</v>
      </c>
      <c r="AS37" s="105">
        <f t="shared" si="13"/>
        <v>694.575</v>
      </c>
      <c r="AT37" s="4"/>
      <c r="AU37" s="4"/>
      <c r="AV37" s="4">
        <f>AP37</f>
        <v>295</v>
      </c>
      <c r="AW37" s="103">
        <f>AV37*2.205</f>
        <v>650.475</v>
      </c>
      <c r="AX37" s="65">
        <f t="shared" si="23"/>
        <v>344.94350000000003</v>
      </c>
      <c r="AY37" s="65">
        <f t="shared" si="15"/>
        <v>760.6004175</v>
      </c>
      <c r="AZ37" s="4">
        <f t="shared" si="31"/>
        <v>720</v>
      </c>
      <c r="BA37" s="103">
        <f t="shared" si="16"/>
        <v>1587.6000000000001</v>
      </c>
      <c r="BB37" s="65">
        <f t="shared" si="24"/>
        <v>841.896</v>
      </c>
      <c r="BC37" s="65">
        <f t="shared" si="17"/>
        <v>1856.3806800000002</v>
      </c>
      <c r="BD37" s="74"/>
    </row>
    <row r="38" spans="7:53" ht="12.75">
      <c r="G38" s="84"/>
      <c r="L38" s="85"/>
      <c r="M38" s="109"/>
      <c r="T38" s="12"/>
      <c r="U38" s="12"/>
      <c r="X38" s="85"/>
      <c r="Y38" s="85"/>
      <c r="AB38" s="85"/>
      <c r="AC38" s="85"/>
      <c r="AF38" s="12"/>
      <c r="AG38" s="12"/>
      <c r="AJ38" s="12"/>
      <c r="AK38" s="12"/>
      <c r="AN38" s="85"/>
      <c r="AO38" s="85"/>
      <c r="AV38" s="12"/>
      <c r="AW38" s="12"/>
      <c r="AZ38" s="12"/>
      <c r="BA38" s="12"/>
    </row>
    <row r="39" spans="3:4" ht="12.75">
      <c r="C39" s="315"/>
      <c r="D39" s="316" t="s">
        <v>761</v>
      </c>
    </row>
  </sheetData>
  <sheetProtection/>
  <mergeCells count="17">
    <mergeCell ref="F3:F4"/>
    <mergeCell ref="G3:G4"/>
    <mergeCell ref="A3:A4"/>
    <mergeCell ref="B3:B4"/>
    <mergeCell ref="D3:D4"/>
    <mergeCell ref="E3:E4"/>
    <mergeCell ref="C3:C4"/>
    <mergeCell ref="BD3:BD4"/>
    <mergeCell ref="H3:H4"/>
    <mergeCell ref="I3:I4"/>
    <mergeCell ref="K3:K4"/>
    <mergeCell ref="J3:J4"/>
    <mergeCell ref="L3:W3"/>
    <mergeCell ref="X3:AI3"/>
    <mergeCell ref="AJ3:AM3"/>
    <mergeCell ref="AZ3:BC3"/>
    <mergeCell ref="AN3:AY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4"/>
  <sheetViews>
    <sheetView workbookViewId="0" topLeftCell="A64">
      <selection activeCell="A62" sqref="A62"/>
    </sheetView>
  </sheetViews>
  <sheetFormatPr defaultColWidth="9.00390625" defaultRowHeight="12.75"/>
  <cols>
    <col min="1" max="1" width="6.125" style="12" bestFit="1" customWidth="1"/>
    <col min="2" max="2" width="6.00390625" style="12" hidden="1" customWidth="1"/>
    <col min="3" max="3" width="6.00390625" style="12" customWidth="1"/>
    <col min="4" max="4" width="25.25390625" style="12" bestFit="1" customWidth="1"/>
    <col min="5" max="5" width="31.625" style="12" hidden="1" customWidth="1"/>
    <col min="6" max="6" width="24.75390625" style="12" bestFit="1" customWidth="1"/>
    <col min="7" max="7" width="11.125" style="12" customWidth="1"/>
    <col min="8" max="8" width="15.00390625" style="12" customWidth="1"/>
    <col min="9" max="9" width="7.75390625" style="13" hidden="1" customWidth="1"/>
    <col min="10" max="10" width="7.75390625" style="13" customWidth="1"/>
    <col min="11" max="11" width="8.375" style="56" customWidth="1"/>
    <col min="12" max="12" width="7.625" style="12" hidden="1" customWidth="1"/>
    <col min="13" max="13" width="7.625" style="104" customWidth="1"/>
    <col min="14" max="14" width="7.75390625" style="12" hidden="1" customWidth="1"/>
    <col min="15" max="15" width="7.75390625" style="12" customWidth="1"/>
    <col min="16" max="16" width="7.125" style="12" hidden="1" customWidth="1"/>
    <col min="17" max="17" width="7.125" style="12" customWidth="1"/>
    <col min="18" max="18" width="6.25390625" style="12" hidden="1" customWidth="1"/>
    <col min="19" max="19" width="6.25390625" style="12" customWidth="1"/>
    <col min="20" max="20" width="7.625" style="15" hidden="1" customWidth="1"/>
    <col min="21" max="21" width="7.625" style="15" customWidth="1"/>
    <col min="22" max="22" width="10.625" style="56" hidden="1" customWidth="1"/>
    <col min="23" max="23" width="10.625" style="56" customWidth="1"/>
    <col min="24" max="24" width="21.375" style="12" bestFit="1" customWidth="1"/>
    <col min="25" max="16384" width="9.125" style="12" customWidth="1"/>
  </cols>
  <sheetData>
    <row r="1" spans="4:21" ht="20.25">
      <c r="D1" s="8"/>
      <c r="E1" s="8"/>
      <c r="F1" s="8"/>
      <c r="G1" s="10" t="s">
        <v>535</v>
      </c>
      <c r="I1" s="9"/>
      <c r="J1" s="9"/>
      <c r="K1" s="54"/>
      <c r="L1" s="8"/>
      <c r="M1" s="93"/>
      <c r="N1" s="8"/>
      <c r="O1" s="8"/>
      <c r="P1" s="8"/>
      <c r="Q1" s="8"/>
      <c r="R1" s="8"/>
      <c r="S1" s="8"/>
      <c r="T1" s="26"/>
      <c r="U1" s="26"/>
    </row>
    <row r="2" spans="4:23" s="27" customFormat="1" ht="12" thickBot="1">
      <c r="D2" s="18"/>
      <c r="E2" s="18"/>
      <c r="F2" s="18"/>
      <c r="G2" s="18"/>
      <c r="H2" s="18"/>
      <c r="I2" s="24"/>
      <c r="J2" s="24"/>
      <c r="K2" s="57"/>
      <c r="L2" s="18"/>
      <c r="M2" s="94"/>
      <c r="N2" s="18"/>
      <c r="O2" s="18"/>
      <c r="P2" s="18"/>
      <c r="Q2" s="18"/>
      <c r="R2" s="18"/>
      <c r="S2" s="18"/>
      <c r="T2" s="28"/>
      <c r="U2" s="28"/>
      <c r="V2" s="58"/>
      <c r="W2" s="58"/>
    </row>
    <row r="3" spans="1:24" ht="12.75">
      <c r="A3" s="333" t="s">
        <v>128</v>
      </c>
      <c r="B3" s="323" t="s">
        <v>2</v>
      </c>
      <c r="C3" s="331" t="s">
        <v>127</v>
      </c>
      <c r="D3" s="323" t="s">
        <v>129</v>
      </c>
      <c r="E3" s="331" t="s">
        <v>22</v>
      </c>
      <c r="F3" s="323" t="s">
        <v>130</v>
      </c>
      <c r="G3" s="323" t="s">
        <v>131</v>
      </c>
      <c r="H3" s="323" t="s">
        <v>236</v>
      </c>
      <c r="I3" s="325" t="s">
        <v>1</v>
      </c>
      <c r="J3" s="329" t="s">
        <v>132</v>
      </c>
      <c r="K3" s="327" t="s">
        <v>133</v>
      </c>
      <c r="L3" s="320" t="s">
        <v>137</v>
      </c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318" t="s">
        <v>140</v>
      </c>
    </row>
    <row r="4" spans="1:24" s="14" customFormat="1" ht="12" thickBot="1">
      <c r="A4" s="334"/>
      <c r="B4" s="324"/>
      <c r="C4" s="332"/>
      <c r="D4" s="324"/>
      <c r="E4" s="332"/>
      <c r="F4" s="324"/>
      <c r="G4" s="324"/>
      <c r="H4" s="324"/>
      <c r="I4" s="326"/>
      <c r="J4" s="330"/>
      <c r="K4" s="328"/>
      <c r="L4" s="59">
        <v>1</v>
      </c>
      <c r="M4" s="60">
        <v>1</v>
      </c>
      <c r="N4" s="59">
        <v>2</v>
      </c>
      <c r="O4" s="59">
        <v>2</v>
      </c>
      <c r="P4" s="59">
        <v>3</v>
      </c>
      <c r="Q4" s="59">
        <v>3</v>
      </c>
      <c r="R4" s="59">
        <v>4</v>
      </c>
      <c r="S4" s="59">
        <v>4</v>
      </c>
      <c r="T4" s="59" t="s">
        <v>135</v>
      </c>
      <c r="U4" s="59" t="s">
        <v>135</v>
      </c>
      <c r="V4" s="62" t="s">
        <v>133</v>
      </c>
      <c r="W4" s="62" t="s">
        <v>133</v>
      </c>
      <c r="X4" s="319"/>
    </row>
    <row r="5" spans="1:24" s="14" customFormat="1" ht="16.5" thickBot="1">
      <c r="A5" s="234"/>
      <c r="B5" s="97"/>
      <c r="C5" s="97"/>
      <c r="D5" s="113" t="s">
        <v>141</v>
      </c>
      <c r="E5" s="97"/>
      <c r="F5" s="97"/>
      <c r="G5" s="97"/>
      <c r="H5" s="97"/>
      <c r="I5" s="98"/>
      <c r="J5" s="98"/>
      <c r="K5" s="235"/>
      <c r="L5" s="236"/>
      <c r="M5" s="237"/>
      <c r="N5" s="236"/>
      <c r="O5" s="236"/>
      <c r="P5" s="236"/>
      <c r="Q5" s="236"/>
      <c r="R5" s="236"/>
      <c r="S5" s="236"/>
      <c r="T5" s="236"/>
      <c r="U5" s="236"/>
      <c r="V5" s="238"/>
      <c r="W5" s="238"/>
      <c r="X5" s="239"/>
    </row>
    <row r="6" spans="1:24" ht="13.5" thickBot="1">
      <c r="A6" s="188">
        <v>1</v>
      </c>
      <c r="B6" s="189">
        <v>44</v>
      </c>
      <c r="C6" s="189">
        <v>97</v>
      </c>
      <c r="D6" s="189" t="s">
        <v>538</v>
      </c>
      <c r="E6" s="189" t="s">
        <v>78</v>
      </c>
      <c r="F6" s="189" t="s">
        <v>144</v>
      </c>
      <c r="G6" s="191">
        <v>36687</v>
      </c>
      <c r="H6" s="189" t="s">
        <v>11</v>
      </c>
      <c r="I6" s="192">
        <v>44</v>
      </c>
      <c r="J6" s="192">
        <f aca="true" t="shared" si="0" ref="J6:J15">I6*2.205</f>
        <v>97.02000000000001</v>
      </c>
      <c r="K6" s="193">
        <v>3.0042</v>
      </c>
      <c r="L6" s="190">
        <v>52.5</v>
      </c>
      <c r="M6" s="194">
        <f aca="true" t="shared" si="1" ref="M6:M15">L6*2.205</f>
        <v>115.7625</v>
      </c>
      <c r="N6" s="198">
        <v>57.5</v>
      </c>
      <c r="O6" s="196">
        <f aca="true" t="shared" si="2" ref="O6:O15">N6*2.205</f>
        <v>126.78750000000001</v>
      </c>
      <c r="P6" s="190">
        <v>57.5</v>
      </c>
      <c r="Q6" s="306">
        <f aca="true" t="shared" si="3" ref="Q6:Q15">P6*2.205</f>
        <v>126.78750000000001</v>
      </c>
      <c r="R6" s="198">
        <v>60</v>
      </c>
      <c r="S6" s="196">
        <f>R6*2.205</f>
        <v>132.3</v>
      </c>
      <c r="T6" s="190">
        <f>P6</f>
        <v>57.5</v>
      </c>
      <c r="U6" s="194">
        <f aca="true" t="shared" si="4" ref="U6:U15">T6*2.205</f>
        <v>126.78750000000001</v>
      </c>
      <c r="V6" s="197">
        <f aca="true" t="shared" si="5" ref="V6:V15">T6*K6</f>
        <v>172.7415</v>
      </c>
      <c r="W6" s="197">
        <f aca="true" t="shared" si="6" ref="W6:W15">U6*K6</f>
        <v>380.8950075</v>
      </c>
      <c r="X6" s="231"/>
    </row>
    <row r="7" spans="1:24" ht="12.75">
      <c r="A7" s="161">
        <v>1</v>
      </c>
      <c r="B7" s="47">
        <v>56</v>
      </c>
      <c r="C7" s="47">
        <v>123</v>
      </c>
      <c r="D7" s="47" t="s">
        <v>539</v>
      </c>
      <c r="E7" s="47" t="s">
        <v>69</v>
      </c>
      <c r="F7" s="166" t="s">
        <v>144</v>
      </c>
      <c r="G7" s="162">
        <v>32400</v>
      </c>
      <c r="H7" s="47" t="s">
        <v>8</v>
      </c>
      <c r="I7" s="163">
        <v>54.6</v>
      </c>
      <c r="J7" s="164">
        <f t="shared" si="0"/>
        <v>120.393</v>
      </c>
      <c r="K7" s="165">
        <v>2.0576</v>
      </c>
      <c r="L7" s="166">
        <v>95</v>
      </c>
      <c r="M7" s="167">
        <f t="shared" si="1"/>
        <v>209.475</v>
      </c>
      <c r="N7" s="47">
        <v>102.5</v>
      </c>
      <c r="O7" s="167">
        <f t="shared" si="2"/>
        <v>226.01250000000002</v>
      </c>
      <c r="P7" s="174">
        <v>107.5</v>
      </c>
      <c r="Q7" s="170">
        <f t="shared" si="3"/>
        <v>237.0375</v>
      </c>
      <c r="R7" s="47"/>
      <c r="S7" s="47"/>
      <c r="T7" s="47">
        <f>N7</f>
        <v>102.5</v>
      </c>
      <c r="U7" s="167">
        <f t="shared" si="4"/>
        <v>226.01250000000002</v>
      </c>
      <c r="V7" s="165">
        <f t="shared" si="5"/>
        <v>210.904</v>
      </c>
      <c r="W7" s="165">
        <f t="shared" si="6"/>
        <v>465.04332</v>
      </c>
      <c r="X7" s="172" t="s">
        <v>84</v>
      </c>
    </row>
    <row r="8" spans="1:24" ht="13.5" thickBot="1">
      <c r="A8" s="122">
        <v>2</v>
      </c>
      <c r="B8" s="45">
        <v>56</v>
      </c>
      <c r="C8" s="45">
        <v>123</v>
      </c>
      <c r="D8" s="45" t="s">
        <v>540</v>
      </c>
      <c r="E8" s="45" t="s">
        <v>3</v>
      </c>
      <c r="F8" s="134" t="s">
        <v>144</v>
      </c>
      <c r="G8" s="123">
        <v>32552</v>
      </c>
      <c r="H8" s="45" t="s">
        <v>8</v>
      </c>
      <c r="I8" s="124">
        <v>55.9</v>
      </c>
      <c r="J8" s="125">
        <f t="shared" si="0"/>
        <v>123.2595</v>
      </c>
      <c r="K8" s="126">
        <v>2.0084</v>
      </c>
      <c r="L8" s="134">
        <v>82.5</v>
      </c>
      <c r="M8" s="127">
        <f t="shared" si="1"/>
        <v>181.9125</v>
      </c>
      <c r="N8" s="45">
        <v>87.5</v>
      </c>
      <c r="O8" s="127">
        <f t="shared" si="2"/>
        <v>192.9375</v>
      </c>
      <c r="P8" s="134">
        <v>90</v>
      </c>
      <c r="Q8" s="127">
        <f t="shared" si="3"/>
        <v>198.45000000000002</v>
      </c>
      <c r="R8" s="45"/>
      <c r="S8" s="45"/>
      <c r="T8" s="45">
        <f>P8</f>
        <v>90</v>
      </c>
      <c r="U8" s="127">
        <f t="shared" si="4"/>
        <v>198.45000000000002</v>
      </c>
      <c r="V8" s="126">
        <f t="shared" si="5"/>
        <v>180.756</v>
      </c>
      <c r="W8" s="126">
        <f t="shared" si="6"/>
        <v>398.56698</v>
      </c>
      <c r="X8" s="132" t="s">
        <v>113</v>
      </c>
    </row>
    <row r="9" spans="1:24" ht="12.75">
      <c r="A9" s="201">
        <v>1</v>
      </c>
      <c r="B9" s="36">
        <v>67.5</v>
      </c>
      <c r="C9" s="36">
        <v>148</v>
      </c>
      <c r="D9" s="36" t="s">
        <v>541</v>
      </c>
      <c r="E9" s="36" t="s">
        <v>5</v>
      </c>
      <c r="F9" s="210" t="s">
        <v>144</v>
      </c>
      <c r="G9" s="202">
        <v>31912</v>
      </c>
      <c r="H9" s="36" t="s">
        <v>8</v>
      </c>
      <c r="I9" s="203">
        <v>67.1</v>
      </c>
      <c r="J9" s="204">
        <f t="shared" si="0"/>
        <v>147.9555</v>
      </c>
      <c r="K9" s="67">
        <v>1.7255</v>
      </c>
      <c r="L9" s="210">
        <v>85</v>
      </c>
      <c r="M9" s="208">
        <f t="shared" si="1"/>
        <v>187.425</v>
      </c>
      <c r="N9" s="210">
        <v>90</v>
      </c>
      <c r="O9" s="208">
        <f t="shared" si="2"/>
        <v>198.45000000000002</v>
      </c>
      <c r="P9" s="216">
        <v>92.5</v>
      </c>
      <c r="Q9" s="206">
        <f t="shared" si="3"/>
        <v>203.9625</v>
      </c>
      <c r="R9" s="36"/>
      <c r="S9" s="36"/>
      <c r="T9" s="36">
        <f>N9</f>
        <v>90</v>
      </c>
      <c r="U9" s="208">
        <f t="shared" si="4"/>
        <v>198.45000000000002</v>
      </c>
      <c r="V9" s="67">
        <f t="shared" si="5"/>
        <v>155.29500000000002</v>
      </c>
      <c r="W9" s="67">
        <f t="shared" si="6"/>
        <v>342.42547500000006</v>
      </c>
      <c r="X9" s="212"/>
    </row>
    <row r="10" spans="1:24" ht="12.75">
      <c r="A10" s="30">
        <v>2</v>
      </c>
      <c r="B10" s="3">
        <v>67.5</v>
      </c>
      <c r="C10" s="3">
        <v>148</v>
      </c>
      <c r="D10" s="3" t="s">
        <v>542</v>
      </c>
      <c r="E10" s="3" t="s">
        <v>5</v>
      </c>
      <c r="F10" s="11" t="s">
        <v>144</v>
      </c>
      <c r="G10" s="1">
        <v>26617</v>
      </c>
      <c r="H10" s="3" t="s">
        <v>8</v>
      </c>
      <c r="I10" s="2">
        <v>67.5</v>
      </c>
      <c r="J10" s="17">
        <f t="shared" si="0"/>
        <v>148.8375</v>
      </c>
      <c r="K10" s="63">
        <v>1.7128</v>
      </c>
      <c r="L10" s="11">
        <v>70</v>
      </c>
      <c r="M10" s="101">
        <f t="shared" si="1"/>
        <v>154.35</v>
      </c>
      <c r="N10" s="3">
        <v>75</v>
      </c>
      <c r="O10" s="101">
        <f t="shared" si="2"/>
        <v>165.375</v>
      </c>
      <c r="P10" s="3">
        <v>80</v>
      </c>
      <c r="Q10" s="101">
        <f t="shared" si="3"/>
        <v>176.4</v>
      </c>
      <c r="R10" s="3"/>
      <c r="S10" s="3"/>
      <c r="T10" s="3">
        <f>P10</f>
        <v>80</v>
      </c>
      <c r="U10" s="101">
        <f t="shared" si="4"/>
        <v>176.4</v>
      </c>
      <c r="V10" s="63">
        <f t="shared" si="5"/>
        <v>137.024</v>
      </c>
      <c r="W10" s="63">
        <f t="shared" si="6"/>
        <v>302.13792</v>
      </c>
      <c r="X10" s="31"/>
    </row>
    <row r="11" spans="1:24" ht="12.75">
      <c r="A11" s="30">
        <v>3</v>
      </c>
      <c r="B11" s="11">
        <v>67.5</v>
      </c>
      <c r="C11" s="3">
        <v>148</v>
      </c>
      <c r="D11" s="3" t="s">
        <v>543</v>
      </c>
      <c r="E11" s="3" t="s">
        <v>4</v>
      </c>
      <c r="F11" s="11" t="s">
        <v>144</v>
      </c>
      <c r="G11" s="1">
        <v>31163</v>
      </c>
      <c r="H11" s="3" t="s">
        <v>8</v>
      </c>
      <c r="I11" s="2">
        <v>65.4</v>
      </c>
      <c r="J11" s="17">
        <f t="shared" si="0"/>
        <v>144.20700000000002</v>
      </c>
      <c r="K11" s="63">
        <v>1.7659</v>
      </c>
      <c r="L11" s="11">
        <v>50</v>
      </c>
      <c r="M11" s="101">
        <f t="shared" si="1"/>
        <v>110.25</v>
      </c>
      <c r="N11" s="11">
        <v>57.5</v>
      </c>
      <c r="O11" s="101">
        <f t="shared" si="2"/>
        <v>126.78750000000001</v>
      </c>
      <c r="P11" s="11">
        <v>60</v>
      </c>
      <c r="Q11" s="101">
        <f t="shared" si="3"/>
        <v>132.3</v>
      </c>
      <c r="R11" s="3"/>
      <c r="S11" s="3"/>
      <c r="T11" s="3">
        <f>P11</f>
        <v>60</v>
      </c>
      <c r="U11" s="101">
        <f t="shared" si="4"/>
        <v>132.3</v>
      </c>
      <c r="V11" s="63">
        <f t="shared" si="5"/>
        <v>105.95400000000001</v>
      </c>
      <c r="W11" s="63">
        <f t="shared" si="6"/>
        <v>233.62857000000002</v>
      </c>
      <c r="X11" s="31"/>
    </row>
    <row r="12" spans="1:24" ht="13.5" thickBot="1">
      <c r="A12" s="34">
        <v>4</v>
      </c>
      <c r="B12" s="4">
        <v>67.5</v>
      </c>
      <c r="C12" s="4">
        <v>148</v>
      </c>
      <c r="D12" s="4" t="s">
        <v>544</v>
      </c>
      <c r="E12" s="4" t="s">
        <v>32</v>
      </c>
      <c r="F12" s="49" t="s">
        <v>144</v>
      </c>
      <c r="G12" s="5">
        <v>29531</v>
      </c>
      <c r="H12" s="4" t="s">
        <v>8</v>
      </c>
      <c r="I12" s="6">
        <v>66.8</v>
      </c>
      <c r="J12" s="72">
        <f t="shared" si="0"/>
        <v>147.294</v>
      </c>
      <c r="K12" s="65">
        <v>1.7344</v>
      </c>
      <c r="L12" s="88">
        <v>45</v>
      </c>
      <c r="M12" s="111">
        <f t="shared" si="1"/>
        <v>99.22500000000001</v>
      </c>
      <c r="N12" s="4">
        <v>45</v>
      </c>
      <c r="O12" s="110">
        <f t="shared" si="2"/>
        <v>99.22500000000001</v>
      </c>
      <c r="P12" s="83">
        <v>47.5</v>
      </c>
      <c r="Q12" s="111">
        <f t="shared" si="3"/>
        <v>104.7375</v>
      </c>
      <c r="R12" s="4"/>
      <c r="S12" s="4"/>
      <c r="T12" s="4">
        <f>N12</f>
        <v>45</v>
      </c>
      <c r="U12" s="110">
        <f t="shared" si="4"/>
        <v>99.22500000000001</v>
      </c>
      <c r="V12" s="65">
        <f t="shared" si="5"/>
        <v>78.048</v>
      </c>
      <c r="W12" s="65">
        <f t="shared" si="6"/>
        <v>172.09584</v>
      </c>
      <c r="X12" s="35"/>
    </row>
    <row r="13" spans="1:24" ht="13.5" thickBot="1">
      <c r="A13" s="142">
        <v>1</v>
      </c>
      <c r="B13" s="143">
        <v>75</v>
      </c>
      <c r="C13" s="143">
        <v>165</v>
      </c>
      <c r="D13" s="143" t="s">
        <v>545</v>
      </c>
      <c r="E13" s="143" t="s">
        <v>78</v>
      </c>
      <c r="F13" s="155" t="s">
        <v>144</v>
      </c>
      <c r="G13" s="144">
        <v>31561</v>
      </c>
      <c r="H13" s="143" t="s">
        <v>8</v>
      </c>
      <c r="I13" s="145">
        <v>71.4</v>
      </c>
      <c r="J13" s="146">
        <f t="shared" si="0"/>
        <v>157.437</v>
      </c>
      <c r="K13" s="147">
        <v>1.6506</v>
      </c>
      <c r="L13" s="241">
        <v>100</v>
      </c>
      <c r="M13" s="148">
        <f t="shared" si="1"/>
        <v>220.5</v>
      </c>
      <c r="N13" s="143">
        <v>107.5</v>
      </c>
      <c r="O13" s="148">
        <f t="shared" si="2"/>
        <v>237.0375</v>
      </c>
      <c r="P13" s="222">
        <v>112.5</v>
      </c>
      <c r="Q13" s="152">
        <f t="shared" si="3"/>
        <v>248.0625</v>
      </c>
      <c r="R13" s="143"/>
      <c r="S13" s="143"/>
      <c r="T13" s="143">
        <f>N13</f>
        <v>107.5</v>
      </c>
      <c r="U13" s="148">
        <f t="shared" si="4"/>
        <v>237.0375</v>
      </c>
      <c r="V13" s="147">
        <f t="shared" si="5"/>
        <v>177.4395</v>
      </c>
      <c r="W13" s="147">
        <f t="shared" si="6"/>
        <v>391.2540975</v>
      </c>
      <c r="X13" s="153"/>
    </row>
    <row r="14" spans="1:24" ht="13.5" thickBot="1">
      <c r="A14" s="188">
        <v>1</v>
      </c>
      <c r="B14" s="189">
        <v>82.5</v>
      </c>
      <c r="C14" s="189">
        <v>181</v>
      </c>
      <c r="D14" s="189" t="s">
        <v>546</v>
      </c>
      <c r="E14" s="189" t="s">
        <v>41</v>
      </c>
      <c r="F14" s="189" t="s">
        <v>144</v>
      </c>
      <c r="G14" s="191">
        <v>29399</v>
      </c>
      <c r="H14" s="189" t="s">
        <v>8</v>
      </c>
      <c r="I14" s="192">
        <v>82.1</v>
      </c>
      <c r="J14" s="192">
        <f t="shared" si="0"/>
        <v>181.0305</v>
      </c>
      <c r="K14" s="193">
        <v>1.4892</v>
      </c>
      <c r="L14" s="190">
        <v>115</v>
      </c>
      <c r="M14" s="194">
        <f t="shared" si="1"/>
        <v>253.57500000000002</v>
      </c>
      <c r="N14" s="190">
        <v>122.5</v>
      </c>
      <c r="O14" s="194">
        <f t="shared" si="2"/>
        <v>270.1125</v>
      </c>
      <c r="P14" s="198">
        <v>127.5</v>
      </c>
      <c r="Q14" s="196">
        <f t="shared" si="3"/>
        <v>281.1375</v>
      </c>
      <c r="R14" s="190"/>
      <c r="S14" s="190"/>
      <c r="T14" s="190">
        <f>N14</f>
        <v>122.5</v>
      </c>
      <c r="U14" s="194">
        <f t="shared" si="4"/>
        <v>270.1125</v>
      </c>
      <c r="V14" s="197">
        <f t="shared" si="5"/>
        <v>182.42700000000002</v>
      </c>
      <c r="W14" s="197">
        <f t="shared" si="6"/>
        <v>402.25153500000005</v>
      </c>
      <c r="X14" s="200" t="s">
        <v>112</v>
      </c>
    </row>
    <row r="15" spans="1:24" ht="13.5" thickBot="1">
      <c r="A15" s="154">
        <v>1</v>
      </c>
      <c r="B15" s="155">
        <v>90</v>
      </c>
      <c r="C15" s="155">
        <v>198</v>
      </c>
      <c r="D15" s="155" t="s">
        <v>547</v>
      </c>
      <c r="E15" s="155" t="s">
        <v>4</v>
      </c>
      <c r="F15" s="155" t="s">
        <v>144</v>
      </c>
      <c r="G15" s="157">
        <v>31623</v>
      </c>
      <c r="H15" s="155" t="s">
        <v>8</v>
      </c>
      <c r="I15" s="146">
        <v>82.6</v>
      </c>
      <c r="J15" s="146">
        <f t="shared" si="0"/>
        <v>182.13299999999998</v>
      </c>
      <c r="K15" s="158">
        <v>1.4839</v>
      </c>
      <c r="L15" s="143">
        <v>45</v>
      </c>
      <c r="M15" s="148">
        <f t="shared" si="1"/>
        <v>99.22500000000001</v>
      </c>
      <c r="N15" s="143">
        <v>50</v>
      </c>
      <c r="O15" s="148">
        <f t="shared" si="2"/>
        <v>110.25</v>
      </c>
      <c r="P15" s="143">
        <v>52.5</v>
      </c>
      <c r="Q15" s="148">
        <f t="shared" si="3"/>
        <v>115.7625</v>
      </c>
      <c r="R15" s="143"/>
      <c r="S15" s="143"/>
      <c r="T15" s="143">
        <f>P15</f>
        <v>52.5</v>
      </c>
      <c r="U15" s="148">
        <f t="shared" si="4"/>
        <v>115.7625</v>
      </c>
      <c r="V15" s="147">
        <f t="shared" si="5"/>
        <v>77.90474999999999</v>
      </c>
      <c r="W15" s="147">
        <f t="shared" si="6"/>
        <v>171.77997375</v>
      </c>
      <c r="X15" s="160"/>
    </row>
    <row r="16" spans="1:24" ht="16.5" thickBot="1">
      <c r="A16" s="225"/>
      <c r="B16" s="190"/>
      <c r="C16" s="190"/>
      <c r="D16" s="247" t="s">
        <v>142</v>
      </c>
      <c r="E16" s="190"/>
      <c r="F16" s="190"/>
      <c r="G16" s="226"/>
      <c r="H16" s="190"/>
      <c r="I16" s="227"/>
      <c r="J16" s="192"/>
      <c r="K16" s="197"/>
      <c r="L16" s="189"/>
      <c r="M16" s="194"/>
      <c r="N16" s="190"/>
      <c r="O16" s="194"/>
      <c r="P16" s="189"/>
      <c r="Q16" s="194"/>
      <c r="R16" s="190"/>
      <c r="S16" s="190"/>
      <c r="T16" s="190"/>
      <c r="U16" s="194"/>
      <c r="V16" s="197"/>
      <c r="W16" s="197"/>
      <c r="X16" s="231"/>
    </row>
    <row r="17" spans="1:24" ht="13.5" thickBot="1">
      <c r="A17" s="142">
        <v>1</v>
      </c>
      <c r="B17" s="143">
        <v>52</v>
      </c>
      <c r="C17" s="143">
        <v>114</v>
      </c>
      <c r="D17" s="143" t="s">
        <v>548</v>
      </c>
      <c r="E17" s="143" t="s">
        <v>41</v>
      </c>
      <c r="F17" s="143" t="s">
        <v>144</v>
      </c>
      <c r="G17" s="144">
        <v>31691</v>
      </c>
      <c r="H17" s="143" t="s">
        <v>8</v>
      </c>
      <c r="I17" s="145">
        <v>37.9</v>
      </c>
      <c r="J17" s="146">
        <f aca="true" t="shared" si="7" ref="J17:J48">I17*2.205</f>
        <v>83.5695</v>
      </c>
      <c r="K17" s="147">
        <v>2.8225</v>
      </c>
      <c r="L17" s="241">
        <v>65</v>
      </c>
      <c r="M17" s="307">
        <f aca="true" t="shared" si="8" ref="M17:M48">L17*2.205</f>
        <v>143.32500000000002</v>
      </c>
      <c r="N17" s="151">
        <v>70</v>
      </c>
      <c r="O17" s="152">
        <f aca="true" t="shared" si="9" ref="O17:O48">N17*2.205</f>
        <v>154.35</v>
      </c>
      <c r="P17" s="222">
        <v>70</v>
      </c>
      <c r="Q17" s="152">
        <f aca="true" t="shared" si="10" ref="Q17:Q48">P17*2.205</f>
        <v>154.35</v>
      </c>
      <c r="R17" s="143"/>
      <c r="S17" s="143"/>
      <c r="T17" s="143">
        <f>L17</f>
        <v>65</v>
      </c>
      <c r="U17" s="148">
        <f aca="true" t="shared" si="11" ref="U17:U48">T17*2.205</f>
        <v>143.32500000000002</v>
      </c>
      <c r="V17" s="147">
        <f aca="true" t="shared" si="12" ref="V17:V33">T17*K17</f>
        <v>183.46249999999998</v>
      </c>
      <c r="W17" s="147">
        <f aca="true" t="shared" si="13" ref="W17:W48">U17*K17</f>
        <v>404.53481250000004</v>
      </c>
      <c r="X17" s="153"/>
    </row>
    <row r="18" spans="1:24" ht="13.5" thickBot="1">
      <c r="A18" s="225">
        <v>1</v>
      </c>
      <c r="B18" s="190">
        <v>60</v>
      </c>
      <c r="C18" s="190">
        <v>132</v>
      </c>
      <c r="D18" s="190" t="s">
        <v>549</v>
      </c>
      <c r="E18" s="190" t="s">
        <v>5</v>
      </c>
      <c r="F18" s="190" t="s">
        <v>144</v>
      </c>
      <c r="G18" s="226">
        <v>25869</v>
      </c>
      <c r="H18" s="190" t="s">
        <v>25</v>
      </c>
      <c r="I18" s="227">
        <v>59</v>
      </c>
      <c r="J18" s="192">
        <f t="shared" si="7"/>
        <v>130.095</v>
      </c>
      <c r="K18" s="197">
        <v>1.8245</v>
      </c>
      <c r="L18" s="189">
        <v>115</v>
      </c>
      <c r="M18" s="194">
        <f t="shared" si="8"/>
        <v>253.57500000000002</v>
      </c>
      <c r="N18" s="190">
        <v>125</v>
      </c>
      <c r="O18" s="306">
        <f t="shared" si="9"/>
        <v>275.625</v>
      </c>
      <c r="P18" s="198">
        <v>130</v>
      </c>
      <c r="Q18" s="196">
        <f t="shared" si="10"/>
        <v>286.65000000000003</v>
      </c>
      <c r="R18" s="190"/>
      <c r="S18" s="190"/>
      <c r="T18" s="190">
        <f>N18</f>
        <v>125</v>
      </c>
      <c r="U18" s="194">
        <f t="shared" si="11"/>
        <v>275.625</v>
      </c>
      <c r="V18" s="197">
        <f t="shared" si="12"/>
        <v>228.0625</v>
      </c>
      <c r="W18" s="197">
        <f t="shared" si="13"/>
        <v>502.8778125</v>
      </c>
      <c r="X18" s="231"/>
    </row>
    <row r="19" spans="1:24" ht="12.75" customHeight="1">
      <c r="A19" s="161">
        <v>1</v>
      </c>
      <c r="B19" s="47">
        <v>67.5</v>
      </c>
      <c r="C19" s="47">
        <v>148</v>
      </c>
      <c r="D19" s="47" t="s">
        <v>550</v>
      </c>
      <c r="E19" s="47" t="s">
        <v>79</v>
      </c>
      <c r="F19" s="47" t="s">
        <v>536</v>
      </c>
      <c r="G19" s="162">
        <v>29574</v>
      </c>
      <c r="H19" s="47" t="s">
        <v>8</v>
      </c>
      <c r="I19" s="163">
        <v>67.5</v>
      </c>
      <c r="J19" s="164">
        <f t="shared" si="7"/>
        <v>148.8375</v>
      </c>
      <c r="K19" s="165">
        <v>1.5983</v>
      </c>
      <c r="L19" s="166">
        <v>140</v>
      </c>
      <c r="M19" s="167">
        <f t="shared" si="8"/>
        <v>308.7</v>
      </c>
      <c r="N19" s="166">
        <v>150</v>
      </c>
      <c r="O19" s="167">
        <f t="shared" si="9"/>
        <v>330.75</v>
      </c>
      <c r="P19" s="174">
        <v>155</v>
      </c>
      <c r="Q19" s="170">
        <f t="shared" si="10"/>
        <v>341.77500000000003</v>
      </c>
      <c r="R19" s="47"/>
      <c r="S19" s="47"/>
      <c r="T19" s="47">
        <f>N19</f>
        <v>150</v>
      </c>
      <c r="U19" s="167">
        <f t="shared" si="11"/>
        <v>330.75</v>
      </c>
      <c r="V19" s="165">
        <f t="shared" si="12"/>
        <v>239.745</v>
      </c>
      <c r="W19" s="165">
        <f t="shared" si="13"/>
        <v>528.637725</v>
      </c>
      <c r="X19" s="172"/>
    </row>
    <row r="20" spans="1:24" ht="12.75" customHeight="1">
      <c r="A20" s="30">
        <v>2</v>
      </c>
      <c r="B20" s="3">
        <v>67.5</v>
      </c>
      <c r="C20" s="3">
        <v>148</v>
      </c>
      <c r="D20" s="3" t="s">
        <v>551</v>
      </c>
      <c r="E20" s="3" t="s">
        <v>30</v>
      </c>
      <c r="F20" s="3" t="s">
        <v>144</v>
      </c>
      <c r="G20" s="1">
        <v>31322</v>
      </c>
      <c r="H20" s="3" t="s">
        <v>8</v>
      </c>
      <c r="I20" s="2">
        <v>66.3</v>
      </c>
      <c r="J20" s="17">
        <f t="shared" si="7"/>
        <v>146.1915</v>
      </c>
      <c r="K20" s="63">
        <v>1.6281</v>
      </c>
      <c r="L20" s="11">
        <v>130</v>
      </c>
      <c r="M20" s="101">
        <f t="shared" si="8"/>
        <v>286.65000000000003</v>
      </c>
      <c r="N20" s="11">
        <v>140</v>
      </c>
      <c r="O20" s="101">
        <f t="shared" si="9"/>
        <v>308.7</v>
      </c>
      <c r="P20" s="81">
        <v>150</v>
      </c>
      <c r="Q20" s="102">
        <f t="shared" si="10"/>
        <v>330.75</v>
      </c>
      <c r="R20" s="3"/>
      <c r="S20" s="3"/>
      <c r="T20" s="3">
        <f>N20</f>
        <v>140</v>
      </c>
      <c r="U20" s="101">
        <f t="shared" si="11"/>
        <v>308.7</v>
      </c>
      <c r="V20" s="63">
        <f t="shared" si="12"/>
        <v>227.93400000000003</v>
      </c>
      <c r="W20" s="63">
        <f t="shared" si="13"/>
        <v>502.59447</v>
      </c>
      <c r="X20" s="31"/>
    </row>
    <row r="21" spans="1:24" ht="12.75">
      <c r="A21" s="30">
        <v>1</v>
      </c>
      <c r="B21" s="3">
        <v>67.5</v>
      </c>
      <c r="C21" s="3">
        <v>148</v>
      </c>
      <c r="D21" s="3" t="s">
        <v>552</v>
      </c>
      <c r="E21" s="3" t="s">
        <v>30</v>
      </c>
      <c r="F21" s="3" t="s">
        <v>144</v>
      </c>
      <c r="G21" s="1">
        <v>35141</v>
      </c>
      <c r="H21" s="3" t="s">
        <v>11</v>
      </c>
      <c r="I21" s="2">
        <v>63.3</v>
      </c>
      <c r="J21" s="17">
        <f t="shared" si="7"/>
        <v>139.5765</v>
      </c>
      <c r="K21" s="63">
        <v>1.9984</v>
      </c>
      <c r="L21" s="11">
        <v>100</v>
      </c>
      <c r="M21" s="101">
        <f t="shared" si="8"/>
        <v>220.5</v>
      </c>
      <c r="N21" s="11">
        <v>107.5</v>
      </c>
      <c r="O21" s="101">
        <f t="shared" si="9"/>
        <v>237.0375</v>
      </c>
      <c r="P21" s="11">
        <v>112.5</v>
      </c>
      <c r="Q21" s="101">
        <f t="shared" si="10"/>
        <v>248.0625</v>
      </c>
      <c r="R21" s="3"/>
      <c r="S21" s="3"/>
      <c r="T21" s="3">
        <f>P21</f>
        <v>112.5</v>
      </c>
      <c r="U21" s="101">
        <f t="shared" si="11"/>
        <v>248.0625</v>
      </c>
      <c r="V21" s="63">
        <f t="shared" si="12"/>
        <v>224.82</v>
      </c>
      <c r="W21" s="63">
        <f t="shared" si="13"/>
        <v>495.7281</v>
      </c>
      <c r="X21" s="31" t="s">
        <v>106</v>
      </c>
    </row>
    <row r="22" spans="1:24" ht="12.75">
      <c r="A22" s="30">
        <v>2</v>
      </c>
      <c r="B22" s="3">
        <v>67.5</v>
      </c>
      <c r="C22" s="3">
        <v>148</v>
      </c>
      <c r="D22" s="3" t="s">
        <v>553</v>
      </c>
      <c r="E22" s="3" t="s">
        <v>4</v>
      </c>
      <c r="F22" s="3" t="s">
        <v>144</v>
      </c>
      <c r="G22" s="1">
        <v>35251</v>
      </c>
      <c r="H22" s="3" t="s">
        <v>11</v>
      </c>
      <c r="I22" s="2">
        <v>61.6</v>
      </c>
      <c r="J22" s="17">
        <f t="shared" si="7"/>
        <v>135.828</v>
      </c>
      <c r="K22" s="63">
        <v>2.0559</v>
      </c>
      <c r="L22" s="11">
        <v>65</v>
      </c>
      <c r="M22" s="101">
        <f t="shared" si="8"/>
        <v>143.32500000000002</v>
      </c>
      <c r="N22" s="11">
        <v>70</v>
      </c>
      <c r="O22" s="101">
        <f t="shared" si="9"/>
        <v>154.35</v>
      </c>
      <c r="P22" s="81">
        <v>75</v>
      </c>
      <c r="Q22" s="102">
        <f t="shared" si="10"/>
        <v>165.375</v>
      </c>
      <c r="R22" s="3"/>
      <c r="S22" s="3"/>
      <c r="T22" s="3">
        <f>N22</f>
        <v>70</v>
      </c>
      <c r="U22" s="101">
        <f t="shared" si="11"/>
        <v>154.35</v>
      </c>
      <c r="V22" s="63">
        <f t="shared" si="12"/>
        <v>143.91299999999998</v>
      </c>
      <c r="W22" s="63">
        <f t="shared" si="13"/>
        <v>317.32816499999996</v>
      </c>
      <c r="X22" s="31"/>
    </row>
    <row r="23" spans="1:24" ht="12.75">
      <c r="A23" s="30">
        <v>1</v>
      </c>
      <c r="B23" s="3">
        <v>67.5</v>
      </c>
      <c r="C23" s="3">
        <v>148</v>
      </c>
      <c r="D23" s="3" t="s">
        <v>554</v>
      </c>
      <c r="E23" s="3" t="s">
        <v>4</v>
      </c>
      <c r="F23" s="3" t="s">
        <v>144</v>
      </c>
      <c r="G23" s="1">
        <v>34267</v>
      </c>
      <c r="H23" s="3" t="s">
        <v>10</v>
      </c>
      <c r="I23" s="2">
        <v>63.8</v>
      </c>
      <c r="J23" s="17">
        <f t="shared" si="7"/>
        <v>140.679</v>
      </c>
      <c r="K23" s="63">
        <v>1.8167</v>
      </c>
      <c r="L23" s="11">
        <v>105</v>
      </c>
      <c r="M23" s="101">
        <f t="shared" si="8"/>
        <v>231.525</v>
      </c>
      <c r="N23" s="11">
        <v>110</v>
      </c>
      <c r="O23" s="101">
        <f t="shared" si="9"/>
        <v>242.55</v>
      </c>
      <c r="P23" s="11">
        <v>115</v>
      </c>
      <c r="Q23" s="101">
        <f t="shared" si="10"/>
        <v>253.57500000000002</v>
      </c>
      <c r="R23" s="3"/>
      <c r="S23" s="3"/>
      <c r="T23" s="3">
        <f>P23</f>
        <v>115</v>
      </c>
      <c r="U23" s="101">
        <f t="shared" si="11"/>
        <v>253.57500000000002</v>
      </c>
      <c r="V23" s="63">
        <f t="shared" si="12"/>
        <v>208.9205</v>
      </c>
      <c r="W23" s="63">
        <f t="shared" si="13"/>
        <v>460.6697025</v>
      </c>
      <c r="X23" s="31"/>
    </row>
    <row r="24" spans="1:24" ht="12.75" customHeight="1" thickBot="1">
      <c r="A24" s="122">
        <v>1</v>
      </c>
      <c r="B24" s="45">
        <v>67.5</v>
      </c>
      <c r="C24" s="45">
        <v>148</v>
      </c>
      <c r="D24" s="45" t="s">
        <v>555</v>
      </c>
      <c r="E24" s="45" t="s">
        <v>30</v>
      </c>
      <c r="F24" s="45" t="s">
        <v>144</v>
      </c>
      <c r="G24" s="123">
        <v>34189</v>
      </c>
      <c r="H24" s="45" t="s">
        <v>9</v>
      </c>
      <c r="I24" s="124">
        <v>67.5</v>
      </c>
      <c r="J24" s="125">
        <f t="shared" si="7"/>
        <v>148.8375</v>
      </c>
      <c r="K24" s="126">
        <v>1.6942</v>
      </c>
      <c r="L24" s="134">
        <v>120</v>
      </c>
      <c r="M24" s="127">
        <f t="shared" si="8"/>
        <v>264.6</v>
      </c>
      <c r="N24" s="134">
        <v>125</v>
      </c>
      <c r="O24" s="127">
        <f t="shared" si="9"/>
        <v>275.625</v>
      </c>
      <c r="P24" s="134">
        <v>130</v>
      </c>
      <c r="Q24" s="308">
        <f t="shared" si="10"/>
        <v>286.65000000000003</v>
      </c>
      <c r="R24" s="45"/>
      <c r="S24" s="45"/>
      <c r="T24" s="45">
        <f>P24</f>
        <v>130</v>
      </c>
      <c r="U24" s="127">
        <f t="shared" si="11"/>
        <v>286.65000000000003</v>
      </c>
      <c r="V24" s="126">
        <f t="shared" si="12"/>
        <v>220.24599999999998</v>
      </c>
      <c r="W24" s="126">
        <f t="shared" si="13"/>
        <v>485.64243000000005</v>
      </c>
      <c r="X24" s="132" t="s">
        <v>107</v>
      </c>
    </row>
    <row r="25" spans="1:24" ht="12.75" customHeight="1">
      <c r="A25" s="201">
        <v>1</v>
      </c>
      <c r="B25" s="36">
        <v>75</v>
      </c>
      <c r="C25" s="36">
        <v>165</v>
      </c>
      <c r="D25" s="36" t="s">
        <v>556</v>
      </c>
      <c r="E25" s="36" t="s">
        <v>18</v>
      </c>
      <c r="F25" s="36" t="s">
        <v>144</v>
      </c>
      <c r="G25" s="202">
        <v>32486</v>
      </c>
      <c r="H25" s="36" t="s">
        <v>12</v>
      </c>
      <c r="I25" s="203">
        <v>75</v>
      </c>
      <c r="J25" s="204">
        <f t="shared" si="7"/>
        <v>165.375</v>
      </c>
      <c r="K25" s="67">
        <v>1.4821</v>
      </c>
      <c r="L25" s="210">
        <v>147.5</v>
      </c>
      <c r="M25" s="208">
        <f t="shared" si="8"/>
        <v>325.2375</v>
      </c>
      <c r="N25" s="36">
        <v>155</v>
      </c>
      <c r="O25" s="208">
        <f t="shared" si="9"/>
        <v>341.77500000000003</v>
      </c>
      <c r="P25" s="36">
        <v>157.5</v>
      </c>
      <c r="Q25" s="208">
        <f t="shared" si="10"/>
        <v>347.2875</v>
      </c>
      <c r="R25" s="36"/>
      <c r="S25" s="36"/>
      <c r="T25" s="36">
        <f>P25</f>
        <v>157.5</v>
      </c>
      <c r="U25" s="208">
        <f t="shared" si="11"/>
        <v>347.2875</v>
      </c>
      <c r="V25" s="67">
        <f t="shared" si="12"/>
        <v>233.43075</v>
      </c>
      <c r="W25" s="67">
        <f t="shared" si="13"/>
        <v>514.71480375</v>
      </c>
      <c r="X25" s="212" t="s">
        <v>103</v>
      </c>
    </row>
    <row r="26" spans="1:24" ht="12.75" customHeight="1">
      <c r="A26" s="30">
        <v>2</v>
      </c>
      <c r="B26" s="3">
        <v>75</v>
      </c>
      <c r="C26" s="3">
        <v>165</v>
      </c>
      <c r="D26" s="3" t="s">
        <v>557</v>
      </c>
      <c r="E26" s="3" t="s">
        <v>41</v>
      </c>
      <c r="F26" s="3" t="s">
        <v>144</v>
      </c>
      <c r="G26" s="1">
        <v>32053</v>
      </c>
      <c r="H26" s="3" t="s">
        <v>12</v>
      </c>
      <c r="I26" s="2">
        <v>73.9</v>
      </c>
      <c r="J26" s="17">
        <f t="shared" si="7"/>
        <v>162.94950000000003</v>
      </c>
      <c r="K26" s="63">
        <v>1.4815</v>
      </c>
      <c r="L26" s="11">
        <v>140</v>
      </c>
      <c r="M26" s="101">
        <f t="shared" si="8"/>
        <v>308.7</v>
      </c>
      <c r="N26" s="3">
        <v>147.5</v>
      </c>
      <c r="O26" s="101">
        <f t="shared" si="9"/>
        <v>325.2375</v>
      </c>
      <c r="P26" s="78">
        <v>155</v>
      </c>
      <c r="Q26" s="102">
        <f t="shared" si="10"/>
        <v>341.77500000000003</v>
      </c>
      <c r="R26" s="3"/>
      <c r="S26" s="3"/>
      <c r="T26" s="3">
        <f>N26</f>
        <v>147.5</v>
      </c>
      <c r="U26" s="101">
        <f t="shared" si="11"/>
        <v>325.2375</v>
      </c>
      <c r="V26" s="63">
        <f t="shared" si="12"/>
        <v>218.52125</v>
      </c>
      <c r="W26" s="63">
        <f t="shared" si="13"/>
        <v>481.83935625000004</v>
      </c>
      <c r="X26" s="31"/>
    </row>
    <row r="27" spans="1:24" ht="12.75">
      <c r="A27" s="30" t="s">
        <v>758</v>
      </c>
      <c r="B27" s="3">
        <v>75</v>
      </c>
      <c r="C27" s="3">
        <v>165</v>
      </c>
      <c r="D27" s="3" t="s">
        <v>558</v>
      </c>
      <c r="E27" s="3" t="s">
        <v>4</v>
      </c>
      <c r="F27" s="3" t="s">
        <v>144</v>
      </c>
      <c r="G27" s="1">
        <v>25355</v>
      </c>
      <c r="H27" s="3" t="s">
        <v>25</v>
      </c>
      <c r="I27" s="2">
        <v>71.6</v>
      </c>
      <c r="J27" s="17">
        <f t="shared" si="7"/>
        <v>157.878</v>
      </c>
      <c r="K27" s="63">
        <v>1.5333</v>
      </c>
      <c r="L27" s="81">
        <v>120</v>
      </c>
      <c r="M27" s="102">
        <f t="shared" si="8"/>
        <v>264.6</v>
      </c>
      <c r="N27" s="78">
        <v>125</v>
      </c>
      <c r="O27" s="102">
        <f t="shared" si="9"/>
        <v>275.625</v>
      </c>
      <c r="P27" s="78">
        <v>125</v>
      </c>
      <c r="Q27" s="102">
        <f t="shared" si="10"/>
        <v>275.625</v>
      </c>
      <c r="R27" s="3"/>
      <c r="S27" s="3"/>
      <c r="T27" s="78">
        <v>0</v>
      </c>
      <c r="U27" s="101">
        <f t="shared" si="11"/>
        <v>0</v>
      </c>
      <c r="V27" s="63">
        <f t="shared" si="12"/>
        <v>0</v>
      </c>
      <c r="W27" s="63">
        <f t="shared" si="13"/>
        <v>0</v>
      </c>
      <c r="X27" s="31"/>
    </row>
    <row r="28" spans="1:24" ht="12.75">
      <c r="A28" s="30">
        <v>1</v>
      </c>
      <c r="B28" s="3">
        <v>75</v>
      </c>
      <c r="C28" s="3">
        <v>165</v>
      </c>
      <c r="D28" s="3" t="s">
        <v>559</v>
      </c>
      <c r="E28" s="3" t="s">
        <v>5</v>
      </c>
      <c r="F28" s="3" t="s">
        <v>144</v>
      </c>
      <c r="G28" s="1">
        <v>23530</v>
      </c>
      <c r="H28" s="3" t="s">
        <v>26</v>
      </c>
      <c r="I28" s="2">
        <v>75</v>
      </c>
      <c r="J28" s="17">
        <f t="shared" si="7"/>
        <v>165.375</v>
      </c>
      <c r="K28" s="63">
        <v>1.6024</v>
      </c>
      <c r="L28" s="11">
        <v>115</v>
      </c>
      <c r="M28" s="101">
        <f t="shared" si="8"/>
        <v>253.57500000000002</v>
      </c>
      <c r="N28" s="3">
        <v>120</v>
      </c>
      <c r="O28" s="101">
        <f t="shared" si="9"/>
        <v>264.6</v>
      </c>
      <c r="P28" s="3">
        <v>122.5</v>
      </c>
      <c r="Q28" s="309">
        <f t="shared" si="10"/>
        <v>270.1125</v>
      </c>
      <c r="R28" s="78">
        <v>125</v>
      </c>
      <c r="S28" s="102">
        <f>R28*2.205</f>
        <v>275.625</v>
      </c>
      <c r="T28" s="3">
        <f>P28</f>
        <v>122.5</v>
      </c>
      <c r="U28" s="101">
        <f t="shared" si="11"/>
        <v>270.1125</v>
      </c>
      <c r="V28" s="63">
        <f t="shared" si="12"/>
        <v>196.294</v>
      </c>
      <c r="W28" s="63">
        <f t="shared" si="13"/>
        <v>432.82827000000003</v>
      </c>
      <c r="X28" s="31"/>
    </row>
    <row r="29" spans="1:24" ht="12.75">
      <c r="A29" s="30">
        <v>1</v>
      </c>
      <c r="B29" s="3">
        <v>75</v>
      </c>
      <c r="C29" s="3">
        <v>165</v>
      </c>
      <c r="D29" s="3" t="s">
        <v>560</v>
      </c>
      <c r="E29" s="3" t="s">
        <v>5</v>
      </c>
      <c r="F29" s="3" t="s">
        <v>144</v>
      </c>
      <c r="G29" s="1">
        <v>15936</v>
      </c>
      <c r="H29" s="3" t="s">
        <v>62</v>
      </c>
      <c r="I29" s="2">
        <v>74.5</v>
      </c>
      <c r="J29" s="17">
        <f t="shared" si="7"/>
        <v>164.2725</v>
      </c>
      <c r="K29" s="63">
        <v>2.9931</v>
      </c>
      <c r="L29" s="11">
        <v>70</v>
      </c>
      <c r="M29" s="101">
        <f t="shared" si="8"/>
        <v>154.35</v>
      </c>
      <c r="N29" s="3">
        <v>75</v>
      </c>
      <c r="O29" s="101">
        <f t="shared" si="9"/>
        <v>165.375</v>
      </c>
      <c r="P29" s="3">
        <v>80</v>
      </c>
      <c r="Q29" s="101">
        <f t="shared" si="10"/>
        <v>176.4</v>
      </c>
      <c r="R29" s="3"/>
      <c r="S29" s="3"/>
      <c r="T29" s="3">
        <f>P29</f>
        <v>80</v>
      </c>
      <c r="U29" s="101">
        <f t="shared" si="11"/>
        <v>176.4</v>
      </c>
      <c r="V29" s="63">
        <f t="shared" si="12"/>
        <v>239.448</v>
      </c>
      <c r="W29" s="63">
        <f t="shared" si="13"/>
        <v>527.98284</v>
      </c>
      <c r="X29" s="31"/>
    </row>
    <row r="30" spans="1:24" ht="12.75">
      <c r="A30" s="30">
        <v>1</v>
      </c>
      <c r="B30" s="3">
        <v>75</v>
      </c>
      <c r="C30" s="3">
        <v>165</v>
      </c>
      <c r="D30" s="3" t="s">
        <v>561</v>
      </c>
      <c r="E30" s="3" t="s">
        <v>4</v>
      </c>
      <c r="F30" s="3" t="s">
        <v>144</v>
      </c>
      <c r="G30" s="1">
        <v>27009</v>
      </c>
      <c r="H30" s="3" t="s">
        <v>8</v>
      </c>
      <c r="I30" s="2">
        <v>74.5</v>
      </c>
      <c r="J30" s="17">
        <f t="shared" si="7"/>
        <v>164.2725</v>
      </c>
      <c r="K30" s="63">
        <v>1.4744</v>
      </c>
      <c r="L30" s="11">
        <v>147.5</v>
      </c>
      <c r="M30" s="101">
        <f t="shared" si="8"/>
        <v>325.2375</v>
      </c>
      <c r="N30" s="3">
        <v>152.5</v>
      </c>
      <c r="O30" s="101">
        <f t="shared" si="9"/>
        <v>336.2625</v>
      </c>
      <c r="P30" s="3">
        <v>157.5</v>
      </c>
      <c r="Q30" s="101">
        <f t="shared" si="10"/>
        <v>347.2875</v>
      </c>
      <c r="R30" s="3"/>
      <c r="S30" s="3"/>
      <c r="T30" s="3">
        <f>P30</f>
        <v>157.5</v>
      </c>
      <c r="U30" s="101">
        <f t="shared" si="11"/>
        <v>347.2875</v>
      </c>
      <c r="V30" s="63">
        <f t="shared" si="12"/>
        <v>232.218</v>
      </c>
      <c r="W30" s="63">
        <f t="shared" si="13"/>
        <v>512.04069</v>
      </c>
      <c r="X30" s="31"/>
    </row>
    <row r="31" spans="1:24" ht="12.75" customHeight="1">
      <c r="A31" s="30">
        <v>2</v>
      </c>
      <c r="B31" s="3">
        <v>75</v>
      </c>
      <c r="C31" s="3">
        <v>165</v>
      </c>
      <c r="D31" s="3" t="s">
        <v>562</v>
      </c>
      <c r="E31" s="3" t="s">
        <v>5</v>
      </c>
      <c r="F31" s="3" t="s">
        <v>144</v>
      </c>
      <c r="G31" s="1">
        <v>29459</v>
      </c>
      <c r="H31" s="3" t="s">
        <v>8</v>
      </c>
      <c r="I31" s="2">
        <v>74.4</v>
      </c>
      <c r="J31" s="17">
        <f t="shared" si="7"/>
        <v>164.05200000000002</v>
      </c>
      <c r="K31" s="63">
        <v>1.4744</v>
      </c>
      <c r="L31" s="11">
        <v>142.5</v>
      </c>
      <c r="M31" s="101">
        <f t="shared" si="8"/>
        <v>314.21250000000003</v>
      </c>
      <c r="N31" s="3">
        <v>147.5</v>
      </c>
      <c r="O31" s="101">
        <f t="shared" si="9"/>
        <v>325.2375</v>
      </c>
      <c r="P31" s="78">
        <v>150</v>
      </c>
      <c r="Q31" s="102">
        <f t="shared" si="10"/>
        <v>330.75</v>
      </c>
      <c r="R31" s="3"/>
      <c r="S31" s="3"/>
      <c r="T31" s="3">
        <f>N31</f>
        <v>147.5</v>
      </c>
      <c r="U31" s="101">
        <f t="shared" si="11"/>
        <v>325.2375</v>
      </c>
      <c r="V31" s="63">
        <f t="shared" si="12"/>
        <v>217.474</v>
      </c>
      <c r="W31" s="63">
        <f t="shared" si="13"/>
        <v>479.53017</v>
      </c>
      <c r="X31" s="31"/>
    </row>
    <row r="32" spans="1:24" ht="12.75" customHeight="1">
      <c r="A32" s="30">
        <v>1</v>
      </c>
      <c r="B32" s="3">
        <v>75</v>
      </c>
      <c r="C32" s="3">
        <v>165</v>
      </c>
      <c r="D32" s="3" t="s">
        <v>563</v>
      </c>
      <c r="E32" s="3" t="s">
        <v>30</v>
      </c>
      <c r="F32" s="3" t="s">
        <v>144</v>
      </c>
      <c r="G32" s="1">
        <v>34845</v>
      </c>
      <c r="H32" s="3" t="s">
        <v>10</v>
      </c>
      <c r="I32" s="2">
        <v>75</v>
      </c>
      <c r="J32" s="17">
        <f t="shared" si="7"/>
        <v>165.375</v>
      </c>
      <c r="K32" s="63">
        <v>1.6581</v>
      </c>
      <c r="L32" s="81">
        <v>122.5</v>
      </c>
      <c r="M32" s="102">
        <f t="shared" si="8"/>
        <v>270.1125</v>
      </c>
      <c r="N32" s="3">
        <v>122.5</v>
      </c>
      <c r="O32" s="101">
        <f t="shared" si="9"/>
        <v>270.1125</v>
      </c>
      <c r="P32" s="78">
        <v>130</v>
      </c>
      <c r="Q32" s="102">
        <f t="shared" si="10"/>
        <v>286.65000000000003</v>
      </c>
      <c r="R32" s="3"/>
      <c r="S32" s="3"/>
      <c r="T32" s="3">
        <f>N32</f>
        <v>122.5</v>
      </c>
      <c r="U32" s="101">
        <f t="shared" si="11"/>
        <v>270.1125</v>
      </c>
      <c r="V32" s="63">
        <f t="shared" si="12"/>
        <v>203.11724999999998</v>
      </c>
      <c r="W32" s="63">
        <f t="shared" si="13"/>
        <v>447.87353625</v>
      </c>
      <c r="X32" s="31"/>
    </row>
    <row r="33" spans="1:24" ht="13.5" thickBot="1">
      <c r="A33" s="34">
        <v>2</v>
      </c>
      <c r="B33" s="4">
        <v>75</v>
      </c>
      <c r="C33" s="4">
        <v>165</v>
      </c>
      <c r="D33" s="4" t="s">
        <v>564</v>
      </c>
      <c r="E33" s="4" t="s">
        <v>4</v>
      </c>
      <c r="F33" s="4" t="s">
        <v>144</v>
      </c>
      <c r="G33" s="5">
        <v>34541</v>
      </c>
      <c r="H33" s="4" t="s">
        <v>10</v>
      </c>
      <c r="I33" s="6">
        <v>68.7</v>
      </c>
      <c r="J33" s="72">
        <f t="shared" si="7"/>
        <v>151.48350000000002</v>
      </c>
      <c r="K33" s="65">
        <v>1.706</v>
      </c>
      <c r="L33" s="49">
        <v>80</v>
      </c>
      <c r="M33" s="110">
        <f t="shared" si="8"/>
        <v>176.4</v>
      </c>
      <c r="N33" s="4">
        <v>85</v>
      </c>
      <c r="O33" s="110">
        <f t="shared" si="9"/>
        <v>187.425</v>
      </c>
      <c r="P33" s="4">
        <v>90</v>
      </c>
      <c r="Q33" s="110">
        <f t="shared" si="10"/>
        <v>198.45000000000002</v>
      </c>
      <c r="R33" s="4"/>
      <c r="S33" s="4"/>
      <c r="T33" s="4">
        <f>P33</f>
        <v>90</v>
      </c>
      <c r="U33" s="110">
        <f t="shared" si="11"/>
        <v>198.45000000000002</v>
      </c>
      <c r="V33" s="65">
        <f t="shared" si="12"/>
        <v>153.54</v>
      </c>
      <c r="W33" s="65">
        <f t="shared" si="13"/>
        <v>338.5557</v>
      </c>
      <c r="X33" s="35"/>
    </row>
    <row r="34" spans="1:24" ht="12.75">
      <c r="A34" s="161">
        <v>1</v>
      </c>
      <c r="B34" s="47">
        <v>82.5</v>
      </c>
      <c r="C34" s="47">
        <v>181</v>
      </c>
      <c r="D34" s="47" t="s">
        <v>565</v>
      </c>
      <c r="E34" s="47" t="s">
        <v>16</v>
      </c>
      <c r="F34" s="47" t="s">
        <v>144</v>
      </c>
      <c r="G34" s="162">
        <v>25376</v>
      </c>
      <c r="H34" s="47" t="s">
        <v>25</v>
      </c>
      <c r="I34" s="163">
        <v>76</v>
      </c>
      <c r="J34" s="164">
        <f t="shared" si="7"/>
        <v>167.58</v>
      </c>
      <c r="K34" s="165">
        <v>1.4599</v>
      </c>
      <c r="L34" s="166">
        <v>165</v>
      </c>
      <c r="M34" s="167">
        <f t="shared" si="8"/>
        <v>363.825</v>
      </c>
      <c r="N34" s="166">
        <v>172.5</v>
      </c>
      <c r="O34" s="167">
        <f t="shared" si="9"/>
        <v>380.3625</v>
      </c>
      <c r="P34" s="174">
        <v>177.5</v>
      </c>
      <c r="Q34" s="170">
        <f t="shared" si="10"/>
        <v>391.3875</v>
      </c>
      <c r="R34" s="47"/>
      <c r="S34" s="47"/>
      <c r="T34" s="47">
        <f>N34</f>
        <v>172.5</v>
      </c>
      <c r="U34" s="167">
        <f t="shared" si="11"/>
        <v>380.3625</v>
      </c>
      <c r="V34" s="165">
        <f aca="true" t="shared" si="14" ref="V34:V44">T34*K34</f>
        <v>251.83275</v>
      </c>
      <c r="W34" s="165">
        <f t="shared" si="13"/>
        <v>555.29121375</v>
      </c>
      <c r="X34" s="172"/>
    </row>
    <row r="35" spans="1:24" ht="12.75">
      <c r="A35" s="30">
        <v>1</v>
      </c>
      <c r="B35" s="3">
        <v>82.5</v>
      </c>
      <c r="C35" s="3">
        <v>181</v>
      </c>
      <c r="D35" s="3" t="s">
        <v>566</v>
      </c>
      <c r="E35" s="3" t="s">
        <v>6</v>
      </c>
      <c r="F35" s="3" t="s">
        <v>144</v>
      </c>
      <c r="G35" s="1">
        <v>19426</v>
      </c>
      <c r="H35" s="3" t="s">
        <v>23</v>
      </c>
      <c r="I35" s="2">
        <v>82.5</v>
      </c>
      <c r="J35" s="17">
        <f t="shared" si="7"/>
        <v>181.9125</v>
      </c>
      <c r="K35" s="63">
        <v>2.0947</v>
      </c>
      <c r="L35" s="87">
        <v>120</v>
      </c>
      <c r="M35" s="102">
        <f t="shared" si="8"/>
        <v>264.6</v>
      </c>
      <c r="N35" s="78">
        <v>120</v>
      </c>
      <c r="O35" s="102">
        <f t="shared" si="9"/>
        <v>264.6</v>
      </c>
      <c r="P35" s="11">
        <v>120</v>
      </c>
      <c r="Q35" s="309">
        <f t="shared" si="10"/>
        <v>264.6</v>
      </c>
      <c r="R35" s="3"/>
      <c r="S35" s="3"/>
      <c r="T35" s="3">
        <f>P35</f>
        <v>120</v>
      </c>
      <c r="U35" s="101">
        <f t="shared" si="11"/>
        <v>264.6</v>
      </c>
      <c r="V35" s="63">
        <f t="shared" si="14"/>
        <v>251.364</v>
      </c>
      <c r="W35" s="63">
        <f t="shared" si="13"/>
        <v>554.2576200000001</v>
      </c>
      <c r="X35" s="31"/>
    </row>
    <row r="36" spans="1:24" ht="12.75">
      <c r="A36" s="32">
        <v>1</v>
      </c>
      <c r="B36" s="3">
        <v>82.5</v>
      </c>
      <c r="C36" s="3">
        <v>181</v>
      </c>
      <c r="D36" s="11" t="s">
        <v>567</v>
      </c>
      <c r="E36" s="11" t="s">
        <v>80</v>
      </c>
      <c r="F36" s="3" t="s">
        <v>144</v>
      </c>
      <c r="G36" s="16">
        <v>13400</v>
      </c>
      <c r="H36" s="11" t="s">
        <v>28</v>
      </c>
      <c r="I36" s="17">
        <v>81.4</v>
      </c>
      <c r="J36" s="17">
        <f t="shared" si="7"/>
        <v>179.48700000000002</v>
      </c>
      <c r="K36" s="64">
        <v>2.8756</v>
      </c>
      <c r="L36" s="3">
        <v>120</v>
      </c>
      <c r="M36" s="101">
        <f t="shared" si="8"/>
        <v>264.6</v>
      </c>
      <c r="N36" s="3">
        <v>125</v>
      </c>
      <c r="O36" s="309">
        <f t="shared" si="9"/>
        <v>275.625</v>
      </c>
      <c r="P36" s="78">
        <v>130</v>
      </c>
      <c r="Q36" s="102">
        <f t="shared" si="10"/>
        <v>286.65000000000003</v>
      </c>
      <c r="R36" s="3"/>
      <c r="S36" s="3"/>
      <c r="T36" s="3">
        <f>N36</f>
        <v>125</v>
      </c>
      <c r="U36" s="101">
        <f t="shared" si="11"/>
        <v>275.625</v>
      </c>
      <c r="V36" s="63">
        <f t="shared" si="14"/>
        <v>359.45</v>
      </c>
      <c r="W36" s="63">
        <f t="shared" si="13"/>
        <v>792.5872499999999</v>
      </c>
      <c r="X36" s="33" t="s">
        <v>104</v>
      </c>
    </row>
    <row r="37" spans="1:24" ht="12.75">
      <c r="A37" s="30">
        <v>1</v>
      </c>
      <c r="B37" s="3">
        <v>82.5</v>
      </c>
      <c r="C37" s="3">
        <v>181</v>
      </c>
      <c r="D37" s="3" t="s">
        <v>568</v>
      </c>
      <c r="E37" s="3" t="s">
        <v>30</v>
      </c>
      <c r="F37" s="3" t="s">
        <v>144</v>
      </c>
      <c r="G37" s="1">
        <v>31119</v>
      </c>
      <c r="H37" s="3" t="s">
        <v>8</v>
      </c>
      <c r="I37" s="2">
        <v>81.6</v>
      </c>
      <c r="J37" s="17">
        <f t="shared" si="7"/>
        <v>179.928</v>
      </c>
      <c r="K37" s="63">
        <v>1.3752</v>
      </c>
      <c r="L37" s="11">
        <v>165</v>
      </c>
      <c r="M37" s="101">
        <f t="shared" si="8"/>
        <v>363.825</v>
      </c>
      <c r="N37" s="11">
        <v>172.5</v>
      </c>
      <c r="O37" s="101">
        <f t="shared" si="9"/>
        <v>380.3625</v>
      </c>
      <c r="P37" s="11">
        <v>180</v>
      </c>
      <c r="Q37" s="101">
        <f t="shared" si="10"/>
        <v>396.90000000000003</v>
      </c>
      <c r="R37" s="3"/>
      <c r="S37" s="3"/>
      <c r="T37" s="3">
        <f>P37</f>
        <v>180</v>
      </c>
      <c r="U37" s="101">
        <f t="shared" si="11"/>
        <v>396.90000000000003</v>
      </c>
      <c r="V37" s="63">
        <f t="shared" si="14"/>
        <v>247.536</v>
      </c>
      <c r="W37" s="63">
        <f t="shared" si="13"/>
        <v>545.8168800000001</v>
      </c>
      <c r="X37" s="31"/>
    </row>
    <row r="38" spans="1:24" ht="12.75">
      <c r="A38" s="30">
        <v>2</v>
      </c>
      <c r="B38" s="3">
        <v>82.5</v>
      </c>
      <c r="C38" s="3">
        <v>181</v>
      </c>
      <c r="D38" s="3" t="s">
        <v>569</v>
      </c>
      <c r="E38" s="3" t="s">
        <v>5</v>
      </c>
      <c r="F38" s="3" t="s">
        <v>144</v>
      </c>
      <c r="G38" s="1">
        <v>30163</v>
      </c>
      <c r="H38" s="3" t="s">
        <v>8</v>
      </c>
      <c r="I38" s="2">
        <v>81.1</v>
      </c>
      <c r="J38" s="17">
        <f t="shared" si="7"/>
        <v>178.8255</v>
      </c>
      <c r="K38" s="63">
        <v>1.3805</v>
      </c>
      <c r="L38" s="19">
        <v>160</v>
      </c>
      <c r="M38" s="101">
        <f t="shared" si="8"/>
        <v>352.8</v>
      </c>
      <c r="N38" s="3">
        <v>170</v>
      </c>
      <c r="O38" s="101">
        <f t="shared" si="9"/>
        <v>374.85</v>
      </c>
      <c r="P38" s="3">
        <v>177.5</v>
      </c>
      <c r="Q38" s="101">
        <f t="shared" si="10"/>
        <v>391.3875</v>
      </c>
      <c r="R38" s="3"/>
      <c r="S38" s="3"/>
      <c r="T38" s="3">
        <f>P38</f>
        <v>177.5</v>
      </c>
      <c r="U38" s="101">
        <f t="shared" si="11"/>
        <v>391.3875</v>
      </c>
      <c r="V38" s="63">
        <f t="shared" si="14"/>
        <v>245.03875000000002</v>
      </c>
      <c r="W38" s="63">
        <f t="shared" si="13"/>
        <v>540.31044375</v>
      </c>
      <c r="X38" s="31"/>
    </row>
    <row r="39" spans="1:24" ht="12.75">
      <c r="A39" s="30">
        <v>3</v>
      </c>
      <c r="B39" s="3">
        <v>82.5</v>
      </c>
      <c r="C39" s="3">
        <v>181</v>
      </c>
      <c r="D39" s="3" t="s">
        <v>570</v>
      </c>
      <c r="E39" s="3" t="s">
        <v>79</v>
      </c>
      <c r="F39" s="3" t="s">
        <v>536</v>
      </c>
      <c r="G39" s="1">
        <v>27554</v>
      </c>
      <c r="H39" s="3" t="s">
        <v>8</v>
      </c>
      <c r="I39" s="2">
        <v>82.3</v>
      </c>
      <c r="J39" s="17">
        <f t="shared" si="7"/>
        <v>181.4715</v>
      </c>
      <c r="K39" s="63">
        <v>1.3699</v>
      </c>
      <c r="L39" s="20">
        <v>170</v>
      </c>
      <c r="M39" s="101">
        <f t="shared" si="8"/>
        <v>374.85</v>
      </c>
      <c r="N39" s="3">
        <v>175</v>
      </c>
      <c r="O39" s="309">
        <f t="shared" si="9"/>
        <v>385.875</v>
      </c>
      <c r="P39" s="81">
        <v>182.5</v>
      </c>
      <c r="Q39" s="102">
        <f t="shared" si="10"/>
        <v>402.4125</v>
      </c>
      <c r="R39" s="3"/>
      <c r="S39" s="3"/>
      <c r="T39" s="3">
        <f>N39</f>
        <v>175</v>
      </c>
      <c r="U39" s="101">
        <f t="shared" si="11"/>
        <v>385.875</v>
      </c>
      <c r="V39" s="63">
        <f t="shared" si="14"/>
        <v>239.7325</v>
      </c>
      <c r="W39" s="63">
        <f t="shared" si="13"/>
        <v>528.6101625</v>
      </c>
      <c r="X39" s="31"/>
    </row>
    <row r="40" spans="1:24" ht="12.75">
      <c r="A40" s="30">
        <v>4</v>
      </c>
      <c r="B40" s="3">
        <v>82.5</v>
      </c>
      <c r="C40" s="3">
        <v>181</v>
      </c>
      <c r="D40" s="3" t="s">
        <v>571</v>
      </c>
      <c r="E40" s="3" t="s">
        <v>42</v>
      </c>
      <c r="F40" s="3" t="s">
        <v>144</v>
      </c>
      <c r="G40" s="1">
        <v>29801</v>
      </c>
      <c r="H40" s="3" t="s">
        <v>8</v>
      </c>
      <c r="I40" s="2">
        <v>80.2</v>
      </c>
      <c r="J40" s="17">
        <f t="shared" si="7"/>
        <v>176.841</v>
      </c>
      <c r="K40" s="63">
        <v>1.3918</v>
      </c>
      <c r="L40" s="11">
        <v>130</v>
      </c>
      <c r="M40" s="101">
        <f t="shared" si="8"/>
        <v>286.65000000000003</v>
      </c>
      <c r="N40" s="11">
        <v>140</v>
      </c>
      <c r="O40" s="101">
        <f t="shared" si="9"/>
        <v>308.7</v>
      </c>
      <c r="P40" s="81">
        <v>145</v>
      </c>
      <c r="Q40" s="102">
        <f t="shared" si="10"/>
        <v>319.725</v>
      </c>
      <c r="R40" s="3"/>
      <c r="S40" s="3"/>
      <c r="T40" s="3">
        <f>N40</f>
        <v>140</v>
      </c>
      <c r="U40" s="101">
        <f t="shared" si="11"/>
        <v>308.7</v>
      </c>
      <c r="V40" s="63">
        <f t="shared" si="14"/>
        <v>194.85199999999998</v>
      </c>
      <c r="W40" s="63">
        <f t="shared" si="13"/>
        <v>429.64865999999995</v>
      </c>
      <c r="X40" s="31"/>
    </row>
    <row r="41" spans="1:24" ht="12.75">
      <c r="A41" s="30" t="s">
        <v>758</v>
      </c>
      <c r="B41" s="3">
        <v>82.5</v>
      </c>
      <c r="C41" s="3">
        <v>181</v>
      </c>
      <c r="D41" s="3" t="s">
        <v>572</v>
      </c>
      <c r="E41" s="3" t="s">
        <v>20</v>
      </c>
      <c r="F41" s="3" t="s">
        <v>144</v>
      </c>
      <c r="G41" s="1">
        <v>27526</v>
      </c>
      <c r="H41" s="3" t="s">
        <v>8</v>
      </c>
      <c r="I41" s="2">
        <v>81.6</v>
      </c>
      <c r="J41" s="17">
        <f t="shared" si="7"/>
        <v>179.928</v>
      </c>
      <c r="K41" s="63">
        <v>1.3752</v>
      </c>
      <c r="L41" s="81">
        <v>165</v>
      </c>
      <c r="M41" s="102">
        <f t="shared" si="8"/>
        <v>363.825</v>
      </c>
      <c r="N41" s="81">
        <v>0</v>
      </c>
      <c r="O41" s="102">
        <f t="shared" si="9"/>
        <v>0</v>
      </c>
      <c r="P41" s="81">
        <v>0</v>
      </c>
      <c r="Q41" s="102">
        <f t="shared" si="10"/>
        <v>0</v>
      </c>
      <c r="R41" s="11"/>
      <c r="S41" s="11"/>
      <c r="T41" s="78">
        <v>0</v>
      </c>
      <c r="U41" s="101">
        <f t="shared" si="11"/>
        <v>0</v>
      </c>
      <c r="V41" s="63">
        <f t="shared" si="14"/>
        <v>0</v>
      </c>
      <c r="W41" s="63">
        <f t="shared" si="13"/>
        <v>0</v>
      </c>
      <c r="X41" s="31"/>
    </row>
    <row r="42" spans="1:24" ht="12.75">
      <c r="A42" s="30">
        <v>1</v>
      </c>
      <c r="B42" s="3">
        <v>82.5</v>
      </c>
      <c r="C42" s="3">
        <v>181</v>
      </c>
      <c r="D42" s="3" t="s">
        <v>573</v>
      </c>
      <c r="E42" s="3" t="s">
        <v>4</v>
      </c>
      <c r="F42" s="3" t="s">
        <v>144</v>
      </c>
      <c r="G42" s="1">
        <v>34447</v>
      </c>
      <c r="H42" s="3" t="s">
        <v>10</v>
      </c>
      <c r="I42" s="2">
        <v>81.2</v>
      </c>
      <c r="J42" s="17">
        <f t="shared" si="7"/>
        <v>179.04600000000002</v>
      </c>
      <c r="K42" s="63">
        <v>1.491</v>
      </c>
      <c r="L42" s="11">
        <v>150</v>
      </c>
      <c r="M42" s="101">
        <f t="shared" si="8"/>
        <v>330.75</v>
      </c>
      <c r="N42" s="3">
        <v>156</v>
      </c>
      <c r="O42" s="101">
        <f t="shared" si="9"/>
        <v>343.98</v>
      </c>
      <c r="P42" s="3">
        <v>160</v>
      </c>
      <c r="Q42" s="101">
        <f t="shared" si="10"/>
        <v>352.8</v>
      </c>
      <c r="R42" s="3"/>
      <c r="S42" s="3"/>
      <c r="T42" s="3">
        <f>P42</f>
        <v>160</v>
      </c>
      <c r="U42" s="101">
        <f t="shared" si="11"/>
        <v>352.8</v>
      </c>
      <c r="V42" s="63">
        <f t="shared" si="14"/>
        <v>238.56</v>
      </c>
      <c r="W42" s="63">
        <f t="shared" si="13"/>
        <v>526.0248</v>
      </c>
      <c r="X42" s="31" t="s">
        <v>50</v>
      </c>
    </row>
    <row r="43" spans="1:24" ht="12.75">
      <c r="A43" s="30">
        <v>1</v>
      </c>
      <c r="B43" s="3">
        <v>82.5</v>
      </c>
      <c r="C43" s="3">
        <v>181</v>
      </c>
      <c r="D43" s="3" t="s">
        <v>574</v>
      </c>
      <c r="E43" s="3" t="s">
        <v>42</v>
      </c>
      <c r="F43" s="3" t="s">
        <v>144</v>
      </c>
      <c r="G43" s="1">
        <v>33707</v>
      </c>
      <c r="H43" s="3" t="s">
        <v>9</v>
      </c>
      <c r="I43" s="2">
        <v>81.4</v>
      </c>
      <c r="J43" s="17">
        <f t="shared" si="7"/>
        <v>179.48700000000002</v>
      </c>
      <c r="K43" s="63">
        <v>1.4357</v>
      </c>
      <c r="L43" s="11">
        <v>130</v>
      </c>
      <c r="M43" s="101">
        <f t="shared" si="8"/>
        <v>286.65000000000003</v>
      </c>
      <c r="N43" s="11">
        <v>140</v>
      </c>
      <c r="O43" s="101">
        <f t="shared" si="9"/>
        <v>308.7</v>
      </c>
      <c r="P43" s="11">
        <v>145</v>
      </c>
      <c r="Q43" s="101">
        <f t="shared" si="10"/>
        <v>319.725</v>
      </c>
      <c r="R43" s="3"/>
      <c r="S43" s="3"/>
      <c r="T43" s="3">
        <f>P43</f>
        <v>145</v>
      </c>
      <c r="U43" s="101">
        <f t="shared" si="11"/>
        <v>319.725</v>
      </c>
      <c r="V43" s="63">
        <f t="shared" si="14"/>
        <v>208.1765</v>
      </c>
      <c r="W43" s="63">
        <f t="shared" si="13"/>
        <v>459.02918250000005</v>
      </c>
      <c r="X43" s="31"/>
    </row>
    <row r="44" spans="1:24" ht="13.5" thickBot="1">
      <c r="A44" s="122">
        <v>2</v>
      </c>
      <c r="B44" s="45">
        <v>82.5</v>
      </c>
      <c r="C44" s="45">
        <v>181</v>
      </c>
      <c r="D44" s="45" t="s">
        <v>575</v>
      </c>
      <c r="E44" s="45" t="s">
        <v>30</v>
      </c>
      <c r="F44" s="45" t="s">
        <v>144</v>
      </c>
      <c r="G44" s="123">
        <v>34132</v>
      </c>
      <c r="H44" s="45" t="s">
        <v>9</v>
      </c>
      <c r="I44" s="124">
        <v>79.8</v>
      </c>
      <c r="J44" s="125">
        <f t="shared" si="7"/>
        <v>175.959</v>
      </c>
      <c r="K44" s="126">
        <v>1.4813</v>
      </c>
      <c r="L44" s="134">
        <v>132.5</v>
      </c>
      <c r="M44" s="127">
        <f t="shared" si="8"/>
        <v>292.1625</v>
      </c>
      <c r="N44" s="134">
        <v>140</v>
      </c>
      <c r="O44" s="127">
        <f t="shared" si="9"/>
        <v>308.7</v>
      </c>
      <c r="P44" s="140">
        <v>147.5</v>
      </c>
      <c r="Q44" s="131">
        <f t="shared" si="10"/>
        <v>325.2375</v>
      </c>
      <c r="R44" s="45"/>
      <c r="S44" s="45"/>
      <c r="T44" s="45">
        <f>N44</f>
        <v>140</v>
      </c>
      <c r="U44" s="127">
        <f t="shared" si="11"/>
        <v>308.7</v>
      </c>
      <c r="V44" s="126">
        <f t="shared" si="14"/>
        <v>207.382</v>
      </c>
      <c r="W44" s="126">
        <f t="shared" si="13"/>
        <v>457.27731</v>
      </c>
      <c r="X44" s="132"/>
    </row>
    <row r="45" spans="1:24" ht="12.75">
      <c r="A45" s="201">
        <v>1</v>
      </c>
      <c r="B45" s="210">
        <v>90</v>
      </c>
      <c r="C45" s="210">
        <v>198</v>
      </c>
      <c r="D45" s="36" t="s">
        <v>576</v>
      </c>
      <c r="E45" s="36" t="s">
        <v>13</v>
      </c>
      <c r="F45" s="36" t="s">
        <v>144</v>
      </c>
      <c r="G45" s="202">
        <v>32321</v>
      </c>
      <c r="H45" s="36" t="s">
        <v>12</v>
      </c>
      <c r="I45" s="203">
        <v>89.3</v>
      </c>
      <c r="J45" s="204">
        <f t="shared" si="7"/>
        <v>196.9065</v>
      </c>
      <c r="K45" s="67">
        <v>1.2961</v>
      </c>
      <c r="L45" s="36">
        <v>200</v>
      </c>
      <c r="M45" s="208">
        <f t="shared" si="8"/>
        <v>441</v>
      </c>
      <c r="N45" s="36">
        <v>210</v>
      </c>
      <c r="O45" s="310">
        <f t="shared" si="9"/>
        <v>463.05</v>
      </c>
      <c r="P45" s="36">
        <v>215</v>
      </c>
      <c r="Q45" s="206">
        <f t="shared" si="10"/>
        <v>474.075</v>
      </c>
      <c r="R45" s="36"/>
      <c r="S45" s="36"/>
      <c r="T45" s="96">
        <f>P45</f>
        <v>215</v>
      </c>
      <c r="U45" s="208">
        <f>O45</f>
        <v>463.05</v>
      </c>
      <c r="V45" s="67">
        <f aca="true" t="shared" si="15" ref="V45:V62">T45*K45</f>
        <v>278.6615</v>
      </c>
      <c r="W45" s="67">
        <f t="shared" si="13"/>
        <v>600.1591050000001</v>
      </c>
      <c r="X45" s="212" t="s">
        <v>51</v>
      </c>
    </row>
    <row r="46" spans="1:24" ht="12.75">
      <c r="A46" s="30">
        <v>2</v>
      </c>
      <c r="B46" s="11">
        <v>90</v>
      </c>
      <c r="C46" s="11">
        <v>198</v>
      </c>
      <c r="D46" s="3" t="s">
        <v>577</v>
      </c>
      <c r="E46" s="3" t="s">
        <v>41</v>
      </c>
      <c r="F46" s="3" t="s">
        <v>144</v>
      </c>
      <c r="G46" s="1">
        <v>32352</v>
      </c>
      <c r="H46" s="3" t="s">
        <v>12</v>
      </c>
      <c r="I46" s="2">
        <v>89.7</v>
      </c>
      <c r="J46" s="17">
        <f t="shared" si="7"/>
        <v>197.7885</v>
      </c>
      <c r="K46" s="63">
        <v>1.2921</v>
      </c>
      <c r="L46" s="3">
        <v>125</v>
      </c>
      <c r="M46" s="101">
        <f t="shared" si="8"/>
        <v>275.625</v>
      </c>
      <c r="N46" s="3">
        <v>140</v>
      </c>
      <c r="O46" s="101">
        <f t="shared" si="9"/>
        <v>308.7</v>
      </c>
      <c r="P46" s="3">
        <v>147.5</v>
      </c>
      <c r="Q46" s="101">
        <f t="shared" si="10"/>
        <v>325.2375</v>
      </c>
      <c r="R46" s="3"/>
      <c r="S46" s="3"/>
      <c r="T46" s="68">
        <f>P46</f>
        <v>147.5</v>
      </c>
      <c r="U46" s="101">
        <f t="shared" si="11"/>
        <v>325.2375</v>
      </c>
      <c r="V46" s="63">
        <f t="shared" si="15"/>
        <v>190.58475</v>
      </c>
      <c r="W46" s="63">
        <f t="shared" si="13"/>
        <v>420.23937375</v>
      </c>
      <c r="X46" s="31"/>
    </row>
    <row r="47" spans="1:24" ht="12.75">
      <c r="A47" s="30" t="s">
        <v>758</v>
      </c>
      <c r="B47" s="11">
        <v>90</v>
      </c>
      <c r="C47" s="11">
        <v>198</v>
      </c>
      <c r="D47" s="3" t="s">
        <v>578</v>
      </c>
      <c r="E47" s="3" t="s">
        <v>30</v>
      </c>
      <c r="F47" s="3" t="s">
        <v>144</v>
      </c>
      <c r="G47" s="1">
        <v>32980</v>
      </c>
      <c r="H47" s="3" t="s">
        <v>12</v>
      </c>
      <c r="I47" s="2">
        <v>88.9</v>
      </c>
      <c r="J47" s="17">
        <f t="shared" si="7"/>
        <v>196.02450000000002</v>
      </c>
      <c r="K47" s="63">
        <v>1.3261</v>
      </c>
      <c r="L47" s="78">
        <v>162.5</v>
      </c>
      <c r="M47" s="102">
        <f t="shared" si="8"/>
        <v>358.3125</v>
      </c>
      <c r="N47" s="78">
        <v>162.5</v>
      </c>
      <c r="O47" s="102">
        <f t="shared" si="9"/>
        <v>358.3125</v>
      </c>
      <c r="P47" s="78">
        <v>162.5</v>
      </c>
      <c r="Q47" s="102">
        <f t="shared" si="10"/>
        <v>358.3125</v>
      </c>
      <c r="R47" s="3"/>
      <c r="S47" s="3"/>
      <c r="T47" s="79">
        <v>0</v>
      </c>
      <c r="U47" s="101">
        <f t="shared" si="11"/>
        <v>0</v>
      </c>
      <c r="V47" s="63">
        <f t="shared" si="15"/>
        <v>0</v>
      </c>
      <c r="W47" s="63">
        <f t="shared" si="13"/>
        <v>0</v>
      </c>
      <c r="X47" s="31"/>
    </row>
    <row r="48" spans="1:24" ht="12.75">
      <c r="A48" s="30">
        <v>1</v>
      </c>
      <c r="B48" s="11">
        <v>90</v>
      </c>
      <c r="C48" s="11">
        <v>198</v>
      </c>
      <c r="D48" s="3" t="s">
        <v>579</v>
      </c>
      <c r="E48" s="3" t="s">
        <v>98</v>
      </c>
      <c r="F48" s="3" t="s">
        <v>146</v>
      </c>
      <c r="G48" s="1">
        <v>24826</v>
      </c>
      <c r="H48" s="3" t="s">
        <v>25</v>
      </c>
      <c r="I48" s="2">
        <v>89.7</v>
      </c>
      <c r="J48" s="17">
        <f t="shared" si="7"/>
        <v>197.7885</v>
      </c>
      <c r="K48" s="63">
        <v>1.3154</v>
      </c>
      <c r="L48" s="3">
        <v>145</v>
      </c>
      <c r="M48" s="101">
        <f t="shared" si="8"/>
        <v>319.725</v>
      </c>
      <c r="N48" s="3">
        <v>155</v>
      </c>
      <c r="O48" s="101">
        <f t="shared" si="9"/>
        <v>341.77500000000003</v>
      </c>
      <c r="P48" s="3">
        <v>162.5</v>
      </c>
      <c r="Q48" s="101">
        <f t="shared" si="10"/>
        <v>358.3125</v>
      </c>
      <c r="R48" s="3"/>
      <c r="S48" s="3"/>
      <c r="T48" s="68">
        <f>P48</f>
        <v>162.5</v>
      </c>
      <c r="U48" s="101">
        <f t="shared" si="11"/>
        <v>358.3125</v>
      </c>
      <c r="V48" s="63">
        <f t="shared" si="15"/>
        <v>213.7525</v>
      </c>
      <c r="W48" s="63">
        <f t="shared" si="13"/>
        <v>471.3242625</v>
      </c>
      <c r="X48" s="31"/>
    </row>
    <row r="49" spans="1:24" ht="12.75">
      <c r="A49" s="32" t="s">
        <v>758</v>
      </c>
      <c r="B49" s="11">
        <v>90</v>
      </c>
      <c r="C49" s="11">
        <v>198</v>
      </c>
      <c r="D49" s="11" t="s">
        <v>580</v>
      </c>
      <c r="E49" s="3" t="s">
        <v>79</v>
      </c>
      <c r="F49" s="11" t="s">
        <v>536</v>
      </c>
      <c r="G49" s="16">
        <v>25056</v>
      </c>
      <c r="H49" s="11" t="s">
        <v>25</v>
      </c>
      <c r="I49" s="17">
        <v>88.7</v>
      </c>
      <c r="J49" s="17">
        <f aca="true" t="shared" si="16" ref="J49:J69">I49*2.205</f>
        <v>195.58350000000002</v>
      </c>
      <c r="K49" s="64">
        <v>1.3235</v>
      </c>
      <c r="L49" s="78">
        <v>190</v>
      </c>
      <c r="M49" s="102">
        <f aca="true" t="shared" si="17" ref="M49:M69">L49*2.205</f>
        <v>418.95</v>
      </c>
      <c r="N49" s="78">
        <v>0</v>
      </c>
      <c r="O49" s="102">
        <f aca="true" t="shared" si="18" ref="O49:O69">N49*2.205</f>
        <v>0</v>
      </c>
      <c r="P49" s="78">
        <v>0</v>
      </c>
      <c r="Q49" s="102">
        <f aca="true" t="shared" si="19" ref="Q49:Q79">P49*2.205</f>
        <v>0</v>
      </c>
      <c r="R49" s="3"/>
      <c r="S49" s="3"/>
      <c r="T49" s="78">
        <v>0</v>
      </c>
      <c r="U49" s="101">
        <f aca="true" t="shared" si="20" ref="U49:U79">T49*2.205</f>
        <v>0</v>
      </c>
      <c r="V49" s="63">
        <f t="shared" si="15"/>
        <v>0</v>
      </c>
      <c r="W49" s="63">
        <f aca="true" t="shared" si="21" ref="W49:W69">U49*K49</f>
        <v>0</v>
      </c>
      <c r="X49" s="33"/>
    </row>
    <row r="50" spans="1:24" ht="12.75">
      <c r="A50" s="30">
        <v>1</v>
      </c>
      <c r="B50" s="11">
        <v>90</v>
      </c>
      <c r="C50" s="11">
        <v>198</v>
      </c>
      <c r="D50" s="3" t="s">
        <v>581</v>
      </c>
      <c r="E50" s="3" t="s">
        <v>81</v>
      </c>
      <c r="F50" s="3" t="s">
        <v>536</v>
      </c>
      <c r="G50" s="1">
        <v>23085</v>
      </c>
      <c r="H50" s="3" t="s">
        <v>26</v>
      </c>
      <c r="I50" s="2">
        <v>90</v>
      </c>
      <c r="J50" s="17">
        <f t="shared" si="16"/>
        <v>198.45000000000002</v>
      </c>
      <c r="K50" s="63">
        <v>1.4433</v>
      </c>
      <c r="L50" s="19">
        <v>170</v>
      </c>
      <c r="M50" s="101">
        <f t="shared" si="17"/>
        <v>374.85</v>
      </c>
      <c r="N50" s="3">
        <v>180</v>
      </c>
      <c r="O50" s="101">
        <f t="shared" si="18"/>
        <v>396.90000000000003</v>
      </c>
      <c r="P50" s="81">
        <v>185</v>
      </c>
      <c r="Q50" s="102">
        <f t="shared" si="19"/>
        <v>407.925</v>
      </c>
      <c r="R50" s="3"/>
      <c r="S50" s="3"/>
      <c r="T50" s="3">
        <f>N50</f>
        <v>180</v>
      </c>
      <c r="U50" s="101">
        <f t="shared" si="20"/>
        <v>396.90000000000003</v>
      </c>
      <c r="V50" s="63">
        <f t="shared" si="15"/>
        <v>259.794</v>
      </c>
      <c r="W50" s="63">
        <f t="shared" si="21"/>
        <v>572.84577</v>
      </c>
      <c r="X50" s="31"/>
    </row>
    <row r="51" spans="1:24" ht="12.75">
      <c r="A51" s="30">
        <v>1</v>
      </c>
      <c r="B51" s="11">
        <v>90</v>
      </c>
      <c r="C51" s="11">
        <v>198</v>
      </c>
      <c r="D51" s="3" t="s">
        <v>582</v>
      </c>
      <c r="E51" s="3" t="s">
        <v>82</v>
      </c>
      <c r="F51" s="3" t="s">
        <v>536</v>
      </c>
      <c r="G51" s="1">
        <v>21239</v>
      </c>
      <c r="H51" s="11" t="s">
        <v>33</v>
      </c>
      <c r="I51" s="2">
        <v>89.9</v>
      </c>
      <c r="J51" s="17">
        <f t="shared" si="16"/>
        <v>198.22950000000003</v>
      </c>
      <c r="K51" s="63">
        <v>1.6552</v>
      </c>
      <c r="L51" s="11">
        <v>197.5</v>
      </c>
      <c r="M51" s="101">
        <f t="shared" si="17"/>
        <v>435.4875</v>
      </c>
      <c r="N51" s="11">
        <v>207.5</v>
      </c>
      <c r="O51" s="309">
        <f t="shared" si="18"/>
        <v>457.5375</v>
      </c>
      <c r="P51" s="81">
        <v>0</v>
      </c>
      <c r="Q51" s="102">
        <f t="shared" si="19"/>
        <v>0</v>
      </c>
      <c r="R51" s="3"/>
      <c r="S51" s="3"/>
      <c r="T51" s="3">
        <f>N51</f>
        <v>207.5</v>
      </c>
      <c r="U51" s="101">
        <f t="shared" si="20"/>
        <v>457.5375</v>
      </c>
      <c r="V51" s="63">
        <f t="shared" si="15"/>
        <v>343.454</v>
      </c>
      <c r="W51" s="63">
        <f t="shared" si="21"/>
        <v>757.3160700000001</v>
      </c>
      <c r="X51" s="31"/>
    </row>
    <row r="52" spans="1:24" ht="12.75">
      <c r="A52" s="30">
        <v>2</v>
      </c>
      <c r="B52" s="11">
        <v>90</v>
      </c>
      <c r="C52" s="11">
        <v>198</v>
      </c>
      <c r="D52" s="3" t="s">
        <v>583</v>
      </c>
      <c r="E52" s="3" t="s">
        <v>30</v>
      </c>
      <c r="F52" s="3" t="s">
        <v>144</v>
      </c>
      <c r="G52" s="1">
        <v>22022</v>
      </c>
      <c r="H52" s="3" t="s">
        <v>33</v>
      </c>
      <c r="I52" s="2">
        <v>84.6</v>
      </c>
      <c r="J52" s="17">
        <f t="shared" si="16"/>
        <v>186.543</v>
      </c>
      <c r="K52" s="63">
        <v>1.613</v>
      </c>
      <c r="L52" s="3">
        <v>172.5</v>
      </c>
      <c r="M52" s="101">
        <f t="shared" si="17"/>
        <v>380.3625</v>
      </c>
      <c r="N52" s="3">
        <v>182.5</v>
      </c>
      <c r="O52" s="101">
        <f t="shared" si="18"/>
        <v>402.4125</v>
      </c>
      <c r="P52" s="78">
        <v>197.5</v>
      </c>
      <c r="Q52" s="102">
        <f t="shared" si="19"/>
        <v>435.4875</v>
      </c>
      <c r="R52" s="3"/>
      <c r="S52" s="3"/>
      <c r="T52" s="68">
        <f>N52</f>
        <v>182.5</v>
      </c>
      <c r="U52" s="101">
        <f t="shared" si="20"/>
        <v>402.4125</v>
      </c>
      <c r="V52" s="63">
        <f t="shared" si="15"/>
        <v>294.3725</v>
      </c>
      <c r="W52" s="63">
        <f t="shared" si="21"/>
        <v>649.0913625000001</v>
      </c>
      <c r="X52" s="31"/>
    </row>
    <row r="53" spans="1:24" ht="12.75" customHeight="1">
      <c r="A53" s="30">
        <v>1</v>
      </c>
      <c r="B53" s="11">
        <v>90</v>
      </c>
      <c r="C53" s="11">
        <v>198</v>
      </c>
      <c r="D53" s="3" t="s">
        <v>584</v>
      </c>
      <c r="E53" s="3" t="s">
        <v>3</v>
      </c>
      <c r="F53" s="3" t="s">
        <v>144</v>
      </c>
      <c r="G53" s="1">
        <v>20144</v>
      </c>
      <c r="H53" s="3" t="s">
        <v>23</v>
      </c>
      <c r="I53" s="2">
        <v>88.7</v>
      </c>
      <c r="J53" s="17">
        <f t="shared" si="16"/>
        <v>195.58350000000002</v>
      </c>
      <c r="K53" s="63">
        <v>1.8591</v>
      </c>
      <c r="L53" s="3">
        <v>115</v>
      </c>
      <c r="M53" s="101">
        <f t="shared" si="17"/>
        <v>253.57500000000002</v>
      </c>
      <c r="N53" s="3">
        <v>125</v>
      </c>
      <c r="O53" s="101">
        <f t="shared" si="18"/>
        <v>275.625</v>
      </c>
      <c r="P53" s="3">
        <v>132.5</v>
      </c>
      <c r="Q53" s="309">
        <f t="shared" si="19"/>
        <v>292.1625</v>
      </c>
      <c r="R53" s="3"/>
      <c r="S53" s="3"/>
      <c r="T53" s="68">
        <f>P53</f>
        <v>132.5</v>
      </c>
      <c r="U53" s="101">
        <f t="shared" si="20"/>
        <v>292.1625</v>
      </c>
      <c r="V53" s="63">
        <f t="shared" si="15"/>
        <v>246.33075</v>
      </c>
      <c r="W53" s="63">
        <f t="shared" si="21"/>
        <v>543.15930375</v>
      </c>
      <c r="X53" s="31"/>
    </row>
    <row r="54" spans="1:24" ht="12.75">
      <c r="A54" s="30">
        <v>2</v>
      </c>
      <c r="B54" s="11">
        <v>90</v>
      </c>
      <c r="C54" s="11">
        <v>198</v>
      </c>
      <c r="D54" s="3" t="s">
        <v>585</v>
      </c>
      <c r="E54" s="3" t="s">
        <v>5</v>
      </c>
      <c r="F54" s="3" t="s">
        <v>144</v>
      </c>
      <c r="G54" s="1">
        <v>20619</v>
      </c>
      <c r="H54" s="3" t="s">
        <v>23</v>
      </c>
      <c r="I54" s="2">
        <v>88.6</v>
      </c>
      <c r="J54" s="17">
        <f t="shared" si="16"/>
        <v>195.363</v>
      </c>
      <c r="K54" s="63">
        <v>1.7999</v>
      </c>
      <c r="L54" s="3">
        <v>100</v>
      </c>
      <c r="M54" s="101">
        <f t="shared" si="17"/>
        <v>220.5</v>
      </c>
      <c r="N54" s="3">
        <v>105</v>
      </c>
      <c r="O54" s="101">
        <f t="shared" si="18"/>
        <v>231.525</v>
      </c>
      <c r="P54" s="78">
        <v>107.5</v>
      </c>
      <c r="Q54" s="102">
        <f t="shared" si="19"/>
        <v>237.0375</v>
      </c>
      <c r="R54" s="3"/>
      <c r="S54" s="3"/>
      <c r="T54" s="68">
        <f>N54</f>
        <v>105</v>
      </c>
      <c r="U54" s="101">
        <f t="shared" si="20"/>
        <v>231.525</v>
      </c>
      <c r="V54" s="63">
        <f t="shared" si="15"/>
        <v>188.9895</v>
      </c>
      <c r="W54" s="63">
        <f t="shared" si="21"/>
        <v>416.7218475</v>
      </c>
      <c r="X54" s="31"/>
    </row>
    <row r="55" spans="1:24" ht="12.75">
      <c r="A55" s="30">
        <v>1</v>
      </c>
      <c r="B55" s="11">
        <v>90</v>
      </c>
      <c r="C55" s="11">
        <v>198</v>
      </c>
      <c r="D55" s="3" t="s">
        <v>586</v>
      </c>
      <c r="E55" s="3" t="s">
        <v>5</v>
      </c>
      <c r="F55" s="3" t="s">
        <v>144</v>
      </c>
      <c r="G55" s="1">
        <v>17214</v>
      </c>
      <c r="H55" s="3" t="s">
        <v>57</v>
      </c>
      <c r="I55" s="2">
        <v>88.3</v>
      </c>
      <c r="J55" s="17">
        <f t="shared" si="16"/>
        <v>194.7015</v>
      </c>
      <c r="K55" s="63">
        <v>2.4324</v>
      </c>
      <c r="L55" s="3">
        <v>135</v>
      </c>
      <c r="M55" s="101">
        <f t="shared" si="17"/>
        <v>297.675</v>
      </c>
      <c r="N55" s="3">
        <v>142.5</v>
      </c>
      <c r="O55" s="101">
        <f t="shared" si="18"/>
        <v>314.21250000000003</v>
      </c>
      <c r="P55" s="3">
        <v>147.5</v>
      </c>
      <c r="Q55" s="101">
        <f t="shared" si="19"/>
        <v>325.2375</v>
      </c>
      <c r="R55" s="3"/>
      <c r="S55" s="3"/>
      <c r="T55" s="68">
        <f>P55</f>
        <v>147.5</v>
      </c>
      <c r="U55" s="101">
        <f t="shared" si="20"/>
        <v>325.2375</v>
      </c>
      <c r="V55" s="63">
        <f t="shared" si="15"/>
        <v>358.779</v>
      </c>
      <c r="W55" s="63">
        <f t="shared" si="21"/>
        <v>791.107695</v>
      </c>
      <c r="X55" s="31" t="s">
        <v>105</v>
      </c>
    </row>
    <row r="56" spans="1:24" ht="12.75">
      <c r="A56" s="30">
        <v>1</v>
      </c>
      <c r="B56" s="11">
        <v>90</v>
      </c>
      <c r="C56" s="11">
        <v>198</v>
      </c>
      <c r="D56" s="3" t="s">
        <v>582</v>
      </c>
      <c r="E56" s="3" t="s">
        <v>82</v>
      </c>
      <c r="F56" s="3" t="s">
        <v>536</v>
      </c>
      <c r="G56" s="1">
        <v>21239</v>
      </c>
      <c r="H56" s="3" t="s">
        <v>8</v>
      </c>
      <c r="I56" s="2">
        <v>89.9</v>
      </c>
      <c r="J56" s="17">
        <f t="shared" si="16"/>
        <v>198.22950000000003</v>
      </c>
      <c r="K56" s="63">
        <v>1.2921</v>
      </c>
      <c r="L56" s="11">
        <v>197.5</v>
      </c>
      <c r="M56" s="101">
        <f t="shared" si="17"/>
        <v>435.4875</v>
      </c>
      <c r="N56" s="11">
        <v>207.5</v>
      </c>
      <c r="O56" s="101">
        <f t="shared" si="18"/>
        <v>457.5375</v>
      </c>
      <c r="P56" s="81">
        <v>0</v>
      </c>
      <c r="Q56" s="101">
        <f t="shared" si="19"/>
        <v>0</v>
      </c>
      <c r="R56" s="3"/>
      <c r="S56" s="3"/>
      <c r="T56" s="3">
        <f>N56</f>
        <v>207.5</v>
      </c>
      <c r="U56" s="101">
        <f t="shared" si="20"/>
        <v>457.5375</v>
      </c>
      <c r="V56" s="63">
        <f t="shared" si="15"/>
        <v>268.11075</v>
      </c>
      <c r="W56" s="63">
        <f t="shared" si="21"/>
        <v>591.18420375</v>
      </c>
      <c r="X56" s="31"/>
    </row>
    <row r="57" spans="1:24" ht="12.75">
      <c r="A57" s="30">
        <v>2</v>
      </c>
      <c r="B57" s="11">
        <v>90</v>
      </c>
      <c r="C57" s="11">
        <v>198</v>
      </c>
      <c r="D57" s="3" t="s">
        <v>588</v>
      </c>
      <c r="E57" s="3" t="s">
        <v>4</v>
      </c>
      <c r="F57" s="3" t="s">
        <v>144</v>
      </c>
      <c r="G57" s="1">
        <v>27155</v>
      </c>
      <c r="H57" s="3" t="s">
        <v>8</v>
      </c>
      <c r="I57" s="2">
        <v>88.5</v>
      </c>
      <c r="J57" s="17">
        <f t="shared" si="16"/>
        <v>195.1425</v>
      </c>
      <c r="K57" s="63">
        <v>1.3042</v>
      </c>
      <c r="L57" s="3">
        <v>175</v>
      </c>
      <c r="M57" s="101">
        <f t="shared" si="17"/>
        <v>385.875</v>
      </c>
      <c r="N57" s="3">
        <v>185</v>
      </c>
      <c r="O57" s="101">
        <f t="shared" si="18"/>
        <v>407.925</v>
      </c>
      <c r="P57" s="78">
        <v>195</v>
      </c>
      <c r="Q57" s="102">
        <f t="shared" si="19"/>
        <v>429.975</v>
      </c>
      <c r="R57" s="3"/>
      <c r="S57" s="3"/>
      <c r="T57" s="68">
        <f>N57</f>
        <v>185</v>
      </c>
      <c r="U57" s="101">
        <f t="shared" si="20"/>
        <v>407.925</v>
      </c>
      <c r="V57" s="63">
        <f t="shared" si="15"/>
        <v>241.27700000000002</v>
      </c>
      <c r="W57" s="63">
        <f t="shared" si="21"/>
        <v>532.015785</v>
      </c>
      <c r="X57" s="31"/>
    </row>
    <row r="58" spans="1:24" ht="12.75">
      <c r="A58" s="30">
        <v>3</v>
      </c>
      <c r="B58" s="11">
        <v>90</v>
      </c>
      <c r="C58" s="11">
        <v>198</v>
      </c>
      <c r="D58" s="3" t="s">
        <v>589</v>
      </c>
      <c r="E58" s="3" t="s">
        <v>3</v>
      </c>
      <c r="F58" s="3" t="s">
        <v>144</v>
      </c>
      <c r="G58" s="1">
        <v>31101</v>
      </c>
      <c r="H58" s="3" t="s">
        <v>8</v>
      </c>
      <c r="I58" s="2">
        <v>89.8</v>
      </c>
      <c r="J58" s="17">
        <f t="shared" si="16"/>
        <v>198.009</v>
      </c>
      <c r="K58" s="63">
        <v>1.2921</v>
      </c>
      <c r="L58" s="3">
        <v>177.5</v>
      </c>
      <c r="M58" s="101">
        <f t="shared" si="17"/>
        <v>391.3875</v>
      </c>
      <c r="N58" s="3">
        <v>185</v>
      </c>
      <c r="O58" s="101">
        <f t="shared" si="18"/>
        <v>407.925</v>
      </c>
      <c r="P58" s="78">
        <v>192.5</v>
      </c>
      <c r="Q58" s="102">
        <f t="shared" si="19"/>
        <v>424.46250000000003</v>
      </c>
      <c r="R58" s="3"/>
      <c r="S58" s="3"/>
      <c r="T58" s="68">
        <f>N58</f>
        <v>185</v>
      </c>
      <c r="U58" s="101">
        <f t="shared" si="20"/>
        <v>407.925</v>
      </c>
      <c r="V58" s="63">
        <f t="shared" si="15"/>
        <v>239.0385</v>
      </c>
      <c r="W58" s="63">
        <f t="shared" si="21"/>
        <v>527.0798925</v>
      </c>
      <c r="X58" s="31"/>
    </row>
    <row r="59" spans="1:24" ht="12.75">
      <c r="A59" s="30">
        <v>4</v>
      </c>
      <c r="B59" s="11">
        <v>90</v>
      </c>
      <c r="C59" s="11">
        <v>198</v>
      </c>
      <c r="D59" s="3" t="s">
        <v>590</v>
      </c>
      <c r="E59" s="3" t="s">
        <v>41</v>
      </c>
      <c r="F59" s="3" t="s">
        <v>144</v>
      </c>
      <c r="G59" s="1">
        <v>32023</v>
      </c>
      <c r="H59" s="3" t="s">
        <v>8</v>
      </c>
      <c r="I59" s="2">
        <v>88</v>
      </c>
      <c r="J59" s="17">
        <f t="shared" si="16"/>
        <v>194.04000000000002</v>
      </c>
      <c r="K59" s="63">
        <v>1.3084</v>
      </c>
      <c r="L59" s="3">
        <v>177.5</v>
      </c>
      <c r="M59" s="101">
        <f t="shared" si="17"/>
        <v>391.3875</v>
      </c>
      <c r="N59" s="78">
        <v>185</v>
      </c>
      <c r="O59" s="102">
        <f t="shared" si="18"/>
        <v>407.925</v>
      </c>
      <c r="P59" s="78">
        <v>185</v>
      </c>
      <c r="Q59" s="102">
        <f t="shared" si="19"/>
        <v>407.925</v>
      </c>
      <c r="R59" s="3"/>
      <c r="S59" s="3"/>
      <c r="T59" s="68">
        <f>L59</f>
        <v>177.5</v>
      </c>
      <c r="U59" s="101">
        <f t="shared" si="20"/>
        <v>391.3875</v>
      </c>
      <c r="V59" s="63">
        <f t="shared" si="15"/>
        <v>232.241</v>
      </c>
      <c r="W59" s="63">
        <f t="shared" si="21"/>
        <v>512.091405</v>
      </c>
      <c r="X59" s="31"/>
    </row>
    <row r="60" spans="1:24" ht="12.75">
      <c r="A60" s="30">
        <v>5</v>
      </c>
      <c r="B60" s="11">
        <v>90</v>
      </c>
      <c r="C60" s="11">
        <v>198</v>
      </c>
      <c r="D60" s="3" t="s">
        <v>591</v>
      </c>
      <c r="E60" s="3" t="s">
        <v>4</v>
      </c>
      <c r="F60" s="3" t="s">
        <v>144</v>
      </c>
      <c r="G60" s="1">
        <v>26632</v>
      </c>
      <c r="H60" s="3" t="s">
        <v>8</v>
      </c>
      <c r="I60" s="2">
        <v>89.5</v>
      </c>
      <c r="J60" s="17">
        <f t="shared" si="16"/>
        <v>197.3475</v>
      </c>
      <c r="K60" s="63">
        <v>1.2961</v>
      </c>
      <c r="L60" s="3">
        <v>155</v>
      </c>
      <c r="M60" s="101">
        <f t="shared" si="17"/>
        <v>341.77500000000003</v>
      </c>
      <c r="N60" s="3">
        <v>162.5</v>
      </c>
      <c r="O60" s="101">
        <f t="shared" si="18"/>
        <v>358.3125</v>
      </c>
      <c r="P60" s="78">
        <v>165</v>
      </c>
      <c r="Q60" s="102">
        <f t="shared" si="19"/>
        <v>363.825</v>
      </c>
      <c r="R60" s="3"/>
      <c r="S60" s="3"/>
      <c r="T60" s="68">
        <f>N60</f>
        <v>162.5</v>
      </c>
      <c r="U60" s="101">
        <f t="shared" si="20"/>
        <v>358.3125</v>
      </c>
      <c r="V60" s="63">
        <f t="shared" si="15"/>
        <v>210.61625</v>
      </c>
      <c r="W60" s="63">
        <f t="shared" si="21"/>
        <v>464.40883125</v>
      </c>
      <c r="X60" s="31"/>
    </row>
    <row r="61" spans="1:24" ht="12.75">
      <c r="A61" s="30">
        <v>6</v>
      </c>
      <c r="B61" s="11">
        <v>90</v>
      </c>
      <c r="C61" s="11">
        <v>198</v>
      </c>
      <c r="D61" s="3" t="s">
        <v>592</v>
      </c>
      <c r="E61" s="3" t="s">
        <v>30</v>
      </c>
      <c r="F61" s="3" t="s">
        <v>144</v>
      </c>
      <c r="G61" s="1">
        <v>29894</v>
      </c>
      <c r="H61" s="3" t="s">
        <v>8</v>
      </c>
      <c r="I61" s="2">
        <v>90</v>
      </c>
      <c r="J61" s="17">
        <f t="shared" si="16"/>
        <v>198.45000000000002</v>
      </c>
      <c r="K61" s="63">
        <v>1.2921</v>
      </c>
      <c r="L61" s="3">
        <v>142.5</v>
      </c>
      <c r="M61" s="101">
        <f t="shared" si="17"/>
        <v>314.21250000000003</v>
      </c>
      <c r="N61" s="3">
        <v>152.5</v>
      </c>
      <c r="O61" s="101">
        <f t="shared" si="18"/>
        <v>336.2625</v>
      </c>
      <c r="P61" s="78">
        <v>162.5</v>
      </c>
      <c r="Q61" s="102">
        <f t="shared" si="19"/>
        <v>358.3125</v>
      </c>
      <c r="R61" s="3"/>
      <c r="S61" s="3"/>
      <c r="T61" s="68">
        <f>N61</f>
        <v>152.5</v>
      </c>
      <c r="U61" s="101">
        <f t="shared" si="20"/>
        <v>336.2625</v>
      </c>
      <c r="V61" s="63">
        <f t="shared" si="15"/>
        <v>197.04525</v>
      </c>
      <c r="W61" s="63">
        <f t="shared" si="21"/>
        <v>434.48477625</v>
      </c>
      <c r="X61" s="31"/>
    </row>
    <row r="62" spans="1:24" ht="13.5" thickBot="1">
      <c r="A62" s="70">
        <v>1</v>
      </c>
      <c r="B62" s="49">
        <v>90</v>
      </c>
      <c r="C62" s="49">
        <v>198</v>
      </c>
      <c r="D62" s="49" t="s">
        <v>593</v>
      </c>
      <c r="E62" s="49" t="s">
        <v>78</v>
      </c>
      <c r="F62" s="4" t="s">
        <v>144</v>
      </c>
      <c r="G62" s="71">
        <v>34546</v>
      </c>
      <c r="H62" s="49" t="s">
        <v>10</v>
      </c>
      <c r="I62" s="72">
        <v>89.9</v>
      </c>
      <c r="J62" s="72">
        <f t="shared" si="16"/>
        <v>198.22950000000003</v>
      </c>
      <c r="K62" s="73">
        <v>1.3955</v>
      </c>
      <c r="L62" s="4">
        <v>140</v>
      </c>
      <c r="M62" s="110">
        <f t="shared" si="17"/>
        <v>308.7</v>
      </c>
      <c r="N62" s="83">
        <v>150</v>
      </c>
      <c r="O62" s="111">
        <f t="shared" si="18"/>
        <v>330.75</v>
      </c>
      <c r="P62" s="83">
        <v>150</v>
      </c>
      <c r="Q62" s="111">
        <f t="shared" si="19"/>
        <v>330.75</v>
      </c>
      <c r="R62" s="4"/>
      <c r="S62" s="4"/>
      <c r="T62" s="4">
        <f>L62</f>
        <v>140</v>
      </c>
      <c r="U62" s="110">
        <f t="shared" si="20"/>
        <v>308.7</v>
      </c>
      <c r="V62" s="65">
        <f t="shared" si="15"/>
        <v>195.37</v>
      </c>
      <c r="W62" s="65">
        <f t="shared" si="21"/>
        <v>430.79085</v>
      </c>
      <c r="X62" s="35"/>
    </row>
    <row r="63" spans="1:24" ht="12.75">
      <c r="A63" s="161">
        <v>1</v>
      </c>
      <c r="B63" s="47">
        <v>100</v>
      </c>
      <c r="C63" s="47">
        <v>220</v>
      </c>
      <c r="D63" s="47" t="s">
        <v>594</v>
      </c>
      <c r="E63" s="47" t="s">
        <v>83</v>
      </c>
      <c r="F63" s="47" t="s">
        <v>144</v>
      </c>
      <c r="G63" s="162">
        <v>32282</v>
      </c>
      <c r="H63" s="47" t="s">
        <v>12</v>
      </c>
      <c r="I63" s="163">
        <v>100</v>
      </c>
      <c r="J63" s="164">
        <f t="shared" si="16"/>
        <v>220.5</v>
      </c>
      <c r="K63" s="165">
        <v>1.2225</v>
      </c>
      <c r="L63" s="166">
        <v>210</v>
      </c>
      <c r="M63" s="167">
        <f t="shared" si="17"/>
        <v>463.05</v>
      </c>
      <c r="N63" s="47">
        <v>220</v>
      </c>
      <c r="O63" s="311">
        <f t="shared" si="18"/>
        <v>485.1</v>
      </c>
      <c r="P63" s="174">
        <v>227.5</v>
      </c>
      <c r="Q63" s="170">
        <f t="shared" si="19"/>
        <v>501.6375</v>
      </c>
      <c r="R63" s="47"/>
      <c r="S63" s="47"/>
      <c r="T63" s="47">
        <f>N63</f>
        <v>220</v>
      </c>
      <c r="U63" s="167">
        <f t="shared" si="20"/>
        <v>485.1</v>
      </c>
      <c r="V63" s="165">
        <f aca="true" t="shared" si="22" ref="V63:V76">T63*K63</f>
        <v>268.95</v>
      </c>
      <c r="W63" s="165">
        <f t="shared" si="21"/>
        <v>593.03475</v>
      </c>
      <c r="X63" s="172" t="s">
        <v>102</v>
      </c>
    </row>
    <row r="64" spans="1:24" ht="12.75">
      <c r="A64" s="30">
        <v>2</v>
      </c>
      <c r="B64" s="3">
        <v>100</v>
      </c>
      <c r="C64" s="3">
        <v>220</v>
      </c>
      <c r="D64" s="3" t="s">
        <v>595</v>
      </c>
      <c r="E64" s="3" t="s">
        <v>69</v>
      </c>
      <c r="F64" s="3" t="s">
        <v>144</v>
      </c>
      <c r="G64" s="1">
        <v>33441</v>
      </c>
      <c r="H64" s="3" t="s">
        <v>12</v>
      </c>
      <c r="I64" s="2">
        <v>99.9</v>
      </c>
      <c r="J64" s="17">
        <f t="shared" si="16"/>
        <v>220.2795</v>
      </c>
      <c r="K64" s="63">
        <v>1.2591</v>
      </c>
      <c r="L64" s="3">
        <v>155</v>
      </c>
      <c r="M64" s="101">
        <f t="shared" si="17"/>
        <v>341.77500000000003</v>
      </c>
      <c r="N64" s="3">
        <v>162.5</v>
      </c>
      <c r="O64" s="101">
        <f t="shared" si="18"/>
        <v>358.3125</v>
      </c>
      <c r="P64" s="3">
        <v>167.5</v>
      </c>
      <c r="Q64" s="101">
        <f t="shared" si="19"/>
        <v>369.33750000000003</v>
      </c>
      <c r="R64" s="3"/>
      <c r="S64" s="3"/>
      <c r="T64" s="68">
        <f>P64</f>
        <v>167.5</v>
      </c>
      <c r="U64" s="101">
        <f t="shared" si="20"/>
        <v>369.33750000000003</v>
      </c>
      <c r="V64" s="63">
        <f t="shared" si="22"/>
        <v>210.89925000000002</v>
      </c>
      <c r="W64" s="63">
        <f t="shared" si="21"/>
        <v>465.0328462500001</v>
      </c>
      <c r="X64" s="31"/>
    </row>
    <row r="65" spans="1:24" ht="12.75">
      <c r="A65" s="30">
        <v>3</v>
      </c>
      <c r="B65" s="3">
        <v>100</v>
      </c>
      <c r="C65" s="3">
        <v>220</v>
      </c>
      <c r="D65" s="3" t="s">
        <v>596</v>
      </c>
      <c r="E65" s="3" t="s">
        <v>5</v>
      </c>
      <c r="F65" s="3" t="s">
        <v>144</v>
      </c>
      <c r="G65" s="1">
        <v>32560</v>
      </c>
      <c r="H65" s="3" t="s">
        <v>12</v>
      </c>
      <c r="I65" s="2">
        <v>96.6</v>
      </c>
      <c r="J65" s="17">
        <f t="shared" si="16"/>
        <v>213.003</v>
      </c>
      <c r="K65" s="63">
        <v>1.2536</v>
      </c>
      <c r="L65" s="3">
        <v>132.5</v>
      </c>
      <c r="M65" s="101">
        <f t="shared" si="17"/>
        <v>292.1625</v>
      </c>
      <c r="N65" s="3">
        <v>137.5</v>
      </c>
      <c r="O65" s="101">
        <f t="shared" si="18"/>
        <v>303.1875</v>
      </c>
      <c r="P65" s="3">
        <v>142.5</v>
      </c>
      <c r="Q65" s="101">
        <f t="shared" si="19"/>
        <v>314.21250000000003</v>
      </c>
      <c r="R65" s="3"/>
      <c r="S65" s="3"/>
      <c r="T65" s="68">
        <f>P65</f>
        <v>142.5</v>
      </c>
      <c r="U65" s="101">
        <f t="shared" si="20"/>
        <v>314.21250000000003</v>
      </c>
      <c r="V65" s="63">
        <f t="shared" si="22"/>
        <v>178.638</v>
      </c>
      <c r="W65" s="63">
        <f t="shared" si="21"/>
        <v>393.89679000000007</v>
      </c>
      <c r="X65" s="31"/>
    </row>
    <row r="66" spans="1:24" ht="12.75">
      <c r="A66" s="30">
        <v>1</v>
      </c>
      <c r="B66" s="3">
        <v>100</v>
      </c>
      <c r="C66" s="3">
        <v>220</v>
      </c>
      <c r="D66" s="3" t="s">
        <v>597</v>
      </c>
      <c r="E66" s="3" t="s">
        <v>6</v>
      </c>
      <c r="F66" s="3" t="s">
        <v>144</v>
      </c>
      <c r="G66" s="1">
        <v>25006</v>
      </c>
      <c r="H66" s="3" t="s">
        <v>25</v>
      </c>
      <c r="I66" s="2">
        <v>97.6</v>
      </c>
      <c r="J66" s="17">
        <f t="shared" si="16"/>
        <v>215.208</v>
      </c>
      <c r="K66" s="63">
        <v>1.2577</v>
      </c>
      <c r="L66" s="3">
        <v>155</v>
      </c>
      <c r="M66" s="101">
        <f t="shared" si="17"/>
        <v>341.77500000000003</v>
      </c>
      <c r="N66" s="3">
        <v>165</v>
      </c>
      <c r="O66" s="101">
        <f t="shared" si="18"/>
        <v>363.825</v>
      </c>
      <c r="P66" s="78">
        <v>172.5</v>
      </c>
      <c r="Q66" s="102">
        <f t="shared" si="19"/>
        <v>380.3625</v>
      </c>
      <c r="R66" s="3"/>
      <c r="S66" s="3"/>
      <c r="T66" s="68">
        <f>N66</f>
        <v>165</v>
      </c>
      <c r="U66" s="101">
        <f t="shared" si="20"/>
        <v>363.825</v>
      </c>
      <c r="V66" s="63">
        <f t="shared" si="22"/>
        <v>207.5205</v>
      </c>
      <c r="W66" s="63">
        <f t="shared" si="21"/>
        <v>457.5827025</v>
      </c>
      <c r="X66" s="31"/>
    </row>
    <row r="67" spans="1:24" ht="12.75">
      <c r="A67" s="30">
        <v>2</v>
      </c>
      <c r="B67" s="3">
        <v>100</v>
      </c>
      <c r="C67" s="3">
        <v>220</v>
      </c>
      <c r="D67" s="3" t="s">
        <v>598</v>
      </c>
      <c r="E67" s="3" t="s">
        <v>14</v>
      </c>
      <c r="F67" s="3" t="s">
        <v>144</v>
      </c>
      <c r="G67" s="1">
        <v>25090</v>
      </c>
      <c r="H67" s="3" t="s">
        <v>25</v>
      </c>
      <c r="I67" s="2">
        <v>92.5</v>
      </c>
      <c r="J67" s="17">
        <f t="shared" si="16"/>
        <v>203.9625</v>
      </c>
      <c r="K67" s="63">
        <v>1.2927</v>
      </c>
      <c r="L67" s="3">
        <v>145</v>
      </c>
      <c r="M67" s="101">
        <f t="shared" si="17"/>
        <v>319.725</v>
      </c>
      <c r="N67" s="3">
        <v>152.5</v>
      </c>
      <c r="O67" s="101">
        <f t="shared" si="18"/>
        <v>336.2625</v>
      </c>
      <c r="P67" s="78">
        <v>160</v>
      </c>
      <c r="Q67" s="102">
        <f t="shared" si="19"/>
        <v>352.8</v>
      </c>
      <c r="R67" s="3"/>
      <c r="S67" s="3"/>
      <c r="T67" s="68">
        <f>N67</f>
        <v>152.5</v>
      </c>
      <c r="U67" s="101">
        <f t="shared" si="20"/>
        <v>336.2625</v>
      </c>
      <c r="V67" s="63">
        <f t="shared" si="22"/>
        <v>197.13675</v>
      </c>
      <c r="W67" s="63">
        <f t="shared" si="21"/>
        <v>434.68653374999997</v>
      </c>
      <c r="X67" s="31"/>
    </row>
    <row r="68" spans="1:24" ht="12.75">
      <c r="A68" s="30">
        <v>1</v>
      </c>
      <c r="B68" s="3">
        <v>100</v>
      </c>
      <c r="C68" s="3">
        <v>220</v>
      </c>
      <c r="D68" s="3" t="s">
        <v>599</v>
      </c>
      <c r="E68" s="3" t="s">
        <v>30</v>
      </c>
      <c r="F68" s="3" t="s">
        <v>144</v>
      </c>
      <c r="G68" s="1">
        <v>20854</v>
      </c>
      <c r="H68" s="3" t="s">
        <v>33</v>
      </c>
      <c r="I68" s="2">
        <v>98.5</v>
      </c>
      <c r="J68" s="17">
        <f t="shared" si="16"/>
        <v>217.1925</v>
      </c>
      <c r="K68" s="63">
        <v>1.6361</v>
      </c>
      <c r="L68" s="11">
        <v>162.5</v>
      </c>
      <c r="M68" s="101">
        <f t="shared" si="17"/>
        <v>358.3125</v>
      </c>
      <c r="N68" s="3">
        <v>167.5</v>
      </c>
      <c r="O68" s="101">
        <f t="shared" si="18"/>
        <v>369.33750000000003</v>
      </c>
      <c r="P68" s="81">
        <v>170</v>
      </c>
      <c r="Q68" s="102">
        <f t="shared" si="19"/>
        <v>374.85</v>
      </c>
      <c r="R68" s="3"/>
      <c r="S68" s="3"/>
      <c r="T68" s="3">
        <f>N68</f>
        <v>167.5</v>
      </c>
      <c r="U68" s="101">
        <f t="shared" si="20"/>
        <v>369.33750000000003</v>
      </c>
      <c r="V68" s="63">
        <f t="shared" si="22"/>
        <v>274.04675000000003</v>
      </c>
      <c r="W68" s="63">
        <f t="shared" si="21"/>
        <v>604.2730837500001</v>
      </c>
      <c r="X68" s="31"/>
    </row>
    <row r="69" spans="1:24" ht="12.75">
      <c r="A69" s="30">
        <v>1</v>
      </c>
      <c r="B69" s="3">
        <v>100</v>
      </c>
      <c r="C69" s="3">
        <v>220</v>
      </c>
      <c r="D69" s="3" t="s">
        <v>600</v>
      </c>
      <c r="E69" s="3" t="s">
        <v>32</v>
      </c>
      <c r="F69" s="3" t="s">
        <v>144</v>
      </c>
      <c r="G69" s="1">
        <v>19128</v>
      </c>
      <c r="H69" s="3" t="s">
        <v>23</v>
      </c>
      <c r="I69" s="2">
        <v>98.8</v>
      </c>
      <c r="J69" s="17">
        <f t="shared" si="16"/>
        <v>217.854</v>
      </c>
      <c r="K69" s="63">
        <v>1.9518</v>
      </c>
      <c r="L69" s="3">
        <v>185</v>
      </c>
      <c r="M69" s="101">
        <f t="shared" si="17"/>
        <v>407.925</v>
      </c>
      <c r="N69" s="3">
        <v>191</v>
      </c>
      <c r="O69" s="309">
        <f t="shared" si="18"/>
        <v>421.15500000000003</v>
      </c>
      <c r="P69" s="78">
        <v>195</v>
      </c>
      <c r="Q69" s="102">
        <f t="shared" si="19"/>
        <v>429.975</v>
      </c>
      <c r="R69" s="3"/>
      <c r="S69" s="3"/>
      <c r="T69" s="68">
        <f>N69</f>
        <v>191</v>
      </c>
      <c r="U69" s="101">
        <f t="shared" si="20"/>
        <v>421.15500000000003</v>
      </c>
      <c r="V69" s="63">
        <f t="shared" si="22"/>
        <v>372.7938</v>
      </c>
      <c r="W69" s="63">
        <f t="shared" si="21"/>
        <v>822.0103290000001</v>
      </c>
      <c r="X69" s="31" t="s">
        <v>52</v>
      </c>
    </row>
    <row r="70" spans="1:24" ht="12.75">
      <c r="A70" s="30">
        <v>1</v>
      </c>
      <c r="B70" s="3">
        <v>100</v>
      </c>
      <c r="C70" s="3">
        <v>220</v>
      </c>
      <c r="D70" s="3" t="s">
        <v>601</v>
      </c>
      <c r="E70" s="3" t="s">
        <v>83</v>
      </c>
      <c r="F70" s="3" t="s">
        <v>144</v>
      </c>
      <c r="G70" s="1">
        <v>29813</v>
      </c>
      <c r="H70" s="3" t="s">
        <v>8</v>
      </c>
      <c r="I70" s="2">
        <v>98.2</v>
      </c>
      <c r="J70" s="17">
        <f aca="true" t="shared" si="23" ref="J70:J102">I70*2.205</f>
        <v>216.531</v>
      </c>
      <c r="K70" s="63">
        <v>1.2328</v>
      </c>
      <c r="L70" s="3">
        <v>245</v>
      </c>
      <c r="M70" s="101">
        <f aca="true" t="shared" si="24" ref="M70:M102">L70*2.205</f>
        <v>540.225</v>
      </c>
      <c r="N70" s="3">
        <v>255</v>
      </c>
      <c r="O70" s="101">
        <f aca="true" t="shared" si="25" ref="O70:O102">N70*2.205</f>
        <v>562.275</v>
      </c>
      <c r="P70" s="3">
        <v>260</v>
      </c>
      <c r="Q70" s="309">
        <f t="shared" si="19"/>
        <v>573.3000000000001</v>
      </c>
      <c r="R70" s="3"/>
      <c r="S70" s="3"/>
      <c r="T70" s="68">
        <f>P70</f>
        <v>260</v>
      </c>
      <c r="U70" s="101">
        <f t="shared" si="20"/>
        <v>573.3000000000001</v>
      </c>
      <c r="V70" s="63">
        <f t="shared" si="22"/>
        <v>320.52799999999996</v>
      </c>
      <c r="W70" s="63">
        <f aca="true" t="shared" si="26" ref="W70:W102">U70*K70</f>
        <v>706.76424</v>
      </c>
      <c r="X70" s="31" t="s">
        <v>76</v>
      </c>
    </row>
    <row r="71" spans="1:24" ht="12.75">
      <c r="A71" s="30">
        <v>2</v>
      </c>
      <c r="B71" s="3">
        <v>100</v>
      </c>
      <c r="C71" s="3">
        <v>220</v>
      </c>
      <c r="D71" s="3" t="s">
        <v>602</v>
      </c>
      <c r="E71" s="3" t="s">
        <v>30</v>
      </c>
      <c r="F71" s="3" t="s">
        <v>144</v>
      </c>
      <c r="G71" s="1">
        <v>30731</v>
      </c>
      <c r="H71" s="3" t="s">
        <v>8</v>
      </c>
      <c r="I71" s="2">
        <v>96.9</v>
      </c>
      <c r="J71" s="17">
        <f t="shared" si="23"/>
        <v>213.66450000000003</v>
      </c>
      <c r="K71" s="63">
        <v>1.2383</v>
      </c>
      <c r="L71" s="3">
        <v>210</v>
      </c>
      <c r="M71" s="101">
        <f t="shared" si="24"/>
        <v>463.05</v>
      </c>
      <c r="N71" s="3">
        <v>220</v>
      </c>
      <c r="O71" s="101">
        <f t="shared" si="25"/>
        <v>485.1</v>
      </c>
      <c r="P71" s="78">
        <v>225</v>
      </c>
      <c r="Q71" s="102">
        <f t="shared" si="19"/>
        <v>496.125</v>
      </c>
      <c r="R71" s="3"/>
      <c r="S71" s="3"/>
      <c r="T71" s="68">
        <f>N71</f>
        <v>220</v>
      </c>
      <c r="U71" s="101">
        <f t="shared" si="20"/>
        <v>485.1</v>
      </c>
      <c r="V71" s="63">
        <f t="shared" si="22"/>
        <v>272.426</v>
      </c>
      <c r="W71" s="63">
        <f t="shared" si="26"/>
        <v>600.69933</v>
      </c>
      <c r="X71" s="31"/>
    </row>
    <row r="72" spans="1:24" ht="12.75">
      <c r="A72" s="30">
        <v>3</v>
      </c>
      <c r="B72" s="3">
        <v>100</v>
      </c>
      <c r="C72" s="3">
        <v>220</v>
      </c>
      <c r="D72" s="3" t="s">
        <v>594</v>
      </c>
      <c r="E72" s="3" t="s">
        <v>83</v>
      </c>
      <c r="F72" s="3" t="s">
        <v>144</v>
      </c>
      <c r="G72" s="1">
        <v>32282</v>
      </c>
      <c r="H72" s="3" t="s">
        <v>8</v>
      </c>
      <c r="I72" s="2">
        <v>100</v>
      </c>
      <c r="J72" s="17">
        <f t="shared" si="23"/>
        <v>220.5</v>
      </c>
      <c r="K72" s="63">
        <v>1.2225</v>
      </c>
      <c r="L72" s="11">
        <v>210</v>
      </c>
      <c r="M72" s="101">
        <f t="shared" si="24"/>
        <v>463.05</v>
      </c>
      <c r="N72" s="3">
        <v>220</v>
      </c>
      <c r="O72" s="101">
        <f t="shared" si="25"/>
        <v>485.1</v>
      </c>
      <c r="P72" s="81">
        <v>227.5</v>
      </c>
      <c r="Q72" s="102">
        <f t="shared" si="19"/>
        <v>501.6375</v>
      </c>
      <c r="R72" s="3"/>
      <c r="S72" s="3"/>
      <c r="T72" s="3">
        <f>N72</f>
        <v>220</v>
      </c>
      <c r="U72" s="101">
        <f t="shared" si="20"/>
        <v>485.1</v>
      </c>
      <c r="V72" s="63">
        <f t="shared" si="22"/>
        <v>268.95</v>
      </c>
      <c r="W72" s="63">
        <f t="shared" si="26"/>
        <v>593.03475</v>
      </c>
      <c r="X72" s="31"/>
    </row>
    <row r="73" spans="1:24" ht="12.75">
      <c r="A73" s="30">
        <v>4</v>
      </c>
      <c r="B73" s="3">
        <v>100</v>
      </c>
      <c r="C73" s="3">
        <v>220</v>
      </c>
      <c r="D73" s="3" t="s">
        <v>603</v>
      </c>
      <c r="E73" s="3" t="s">
        <v>5</v>
      </c>
      <c r="F73" s="3" t="s">
        <v>144</v>
      </c>
      <c r="G73" s="1">
        <v>20768</v>
      </c>
      <c r="H73" s="3" t="s">
        <v>8</v>
      </c>
      <c r="I73" s="2">
        <v>96.8</v>
      </c>
      <c r="J73" s="17">
        <f t="shared" si="23"/>
        <v>213.444</v>
      </c>
      <c r="K73" s="63">
        <v>1.2412</v>
      </c>
      <c r="L73" s="3">
        <v>185</v>
      </c>
      <c r="M73" s="101">
        <f t="shared" si="24"/>
        <v>407.925</v>
      </c>
      <c r="N73" s="3">
        <v>195</v>
      </c>
      <c r="O73" s="101">
        <f t="shared" si="25"/>
        <v>429.975</v>
      </c>
      <c r="P73" s="3">
        <v>200</v>
      </c>
      <c r="Q73" s="101">
        <f t="shared" si="19"/>
        <v>441</v>
      </c>
      <c r="R73" s="3"/>
      <c r="S73" s="3"/>
      <c r="T73" s="68">
        <f>P73</f>
        <v>200</v>
      </c>
      <c r="U73" s="101">
        <f t="shared" si="20"/>
        <v>441</v>
      </c>
      <c r="V73" s="63">
        <f t="shared" si="22"/>
        <v>248.24</v>
      </c>
      <c r="W73" s="63">
        <f t="shared" si="26"/>
        <v>547.3692000000001</v>
      </c>
      <c r="X73" s="31"/>
    </row>
    <row r="74" spans="1:24" ht="12.75">
      <c r="A74" s="30">
        <v>5</v>
      </c>
      <c r="B74" s="3">
        <v>100</v>
      </c>
      <c r="C74" s="3">
        <v>220</v>
      </c>
      <c r="D74" s="3" t="s">
        <v>604</v>
      </c>
      <c r="E74" s="3" t="s">
        <v>5</v>
      </c>
      <c r="F74" s="3" t="s">
        <v>144</v>
      </c>
      <c r="G74" s="1">
        <v>28585</v>
      </c>
      <c r="H74" s="3" t="s">
        <v>8</v>
      </c>
      <c r="I74" s="2">
        <v>96.4</v>
      </c>
      <c r="J74" s="17">
        <f t="shared" si="23"/>
        <v>212.562</v>
      </c>
      <c r="K74" s="63">
        <v>1.2412</v>
      </c>
      <c r="L74" s="3">
        <v>155</v>
      </c>
      <c r="M74" s="101">
        <f t="shared" si="24"/>
        <v>341.77500000000003</v>
      </c>
      <c r="N74" s="3">
        <v>165</v>
      </c>
      <c r="O74" s="101">
        <f t="shared" si="25"/>
        <v>363.825</v>
      </c>
      <c r="P74" s="3">
        <v>170</v>
      </c>
      <c r="Q74" s="101">
        <f t="shared" si="19"/>
        <v>374.85</v>
      </c>
      <c r="R74" s="3"/>
      <c r="S74" s="3"/>
      <c r="T74" s="68">
        <f>P74</f>
        <v>170</v>
      </c>
      <c r="U74" s="101">
        <f t="shared" si="20"/>
        <v>374.85</v>
      </c>
      <c r="V74" s="63">
        <f t="shared" si="22"/>
        <v>211.00400000000002</v>
      </c>
      <c r="W74" s="63">
        <f t="shared" si="26"/>
        <v>465.26382000000007</v>
      </c>
      <c r="X74" s="31"/>
    </row>
    <row r="75" spans="1:24" ht="12.75">
      <c r="A75" s="30">
        <v>1</v>
      </c>
      <c r="B75" s="3">
        <v>100</v>
      </c>
      <c r="C75" s="3">
        <v>220</v>
      </c>
      <c r="D75" s="3" t="s">
        <v>605</v>
      </c>
      <c r="E75" s="3" t="s">
        <v>30</v>
      </c>
      <c r="F75" s="3" t="s">
        <v>144</v>
      </c>
      <c r="G75" s="1">
        <v>33776</v>
      </c>
      <c r="H75" s="3" t="s">
        <v>9</v>
      </c>
      <c r="I75" s="2">
        <v>95.6</v>
      </c>
      <c r="J75" s="17">
        <f t="shared" si="23"/>
        <v>210.798</v>
      </c>
      <c r="K75" s="63">
        <v>1.297</v>
      </c>
      <c r="L75" s="3">
        <v>142.5</v>
      </c>
      <c r="M75" s="101">
        <f t="shared" si="24"/>
        <v>314.21250000000003</v>
      </c>
      <c r="N75" s="3">
        <v>150</v>
      </c>
      <c r="O75" s="101">
        <f t="shared" si="25"/>
        <v>330.75</v>
      </c>
      <c r="P75" s="3">
        <v>155</v>
      </c>
      <c r="Q75" s="101">
        <f t="shared" si="19"/>
        <v>341.77500000000003</v>
      </c>
      <c r="R75" s="3"/>
      <c r="S75" s="3"/>
      <c r="T75" s="68">
        <f>P75</f>
        <v>155</v>
      </c>
      <c r="U75" s="101">
        <f t="shared" si="20"/>
        <v>341.77500000000003</v>
      </c>
      <c r="V75" s="63">
        <f t="shared" si="22"/>
        <v>201.035</v>
      </c>
      <c r="W75" s="63">
        <f t="shared" si="26"/>
        <v>443.282175</v>
      </c>
      <c r="X75" s="31"/>
    </row>
    <row r="76" spans="1:24" ht="13.5" thickBot="1">
      <c r="A76" s="122">
        <v>2</v>
      </c>
      <c r="B76" s="45">
        <v>100</v>
      </c>
      <c r="C76" s="45">
        <v>220</v>
      </c>
      <c r="D76" s="45" t="s">
        <v>526</v>
      </c>
      <c r="E76" s="45" t="s">
        <v>73</v>
      </c>
      <c r="F76" s="45" t="s">
        <v>144</v>
      </c>
      <c r="G76" s="123">
        <v>34061</v>
      </c>
      <c r="H76" s="45" t="s">
        <v>9</v>
      </c>
      <c r="I76" s="124">
        <v>94.5</v>
      </c>
      <c r="J76" s="125">
        <f t="shared" si="23"/>
        <v>208.3725</v>
      </c>
      <c r="K76" s="126">
        <v>1.332</v>
      </c>
      <c r="L76" s="45">
        <v>140</v>
      </c>
      <c r="M76" s="127">
        <f t="shared" si="24"/>
        <v>308.7</v>
      </c>
      <c r="N76" s="45">
        <v>147.5</v>
      </c>
      <c r="O76" s="127">
        <f t="shared" si="25"/>
        <v>325.2375</v>
      </c>
      <c r="P76" s="45">
        <v>152.5</v>
      </c>
      <c r="Q76" s="127">
        <f t="shared" si="19"/>
        <v>336.2625</v>
      </c>
      <c r="R76" s="45"/>
      <c r="S76" s="45"/>
      <c r="T76" s="129">
        <f>P76</f>
        <v>152.5</v>
      </c>
      <c r="U76" s="127">
        <f t="shared" si="20"/>
        <v>336.2625</v>
      </c>
      <c r="V76" s="126">
        <f t="shared" si="22"/>
        <v>203.13000000000002</v>
      </c>
      <c r="W76" s="126">
        <f t="shared" si="26"/>
        <v>447.90165</v>
      </c>
      <c r="X76" s="132"/>
    </row>
    <row r="77" spans="1:24" ht="12.75">
      <c r="A77" s="201">
        <v>1</v>
      </c>
      <c r="B77" s="36">
        <v>110</v>
      </c>
      <c r="C77" s="36">
        <v>242</v>
      </c>
      <c r="D77" s="36" t="s">
        <v>606</v>
      </c>
      <c r="E77" s="36" t="s">
        <v>4</v>
      </c>
      <c r="F77" s="36" t="s">
        <v>144</v>
      </c>
      <c r="G77" s="202">
        <v>23642</v>
      </c>
      <c r="H77" s="36" t="s">
        <v>26</v>
      </c>
      <c r="I77" s="203">
        <v>109.2</v>
      </c>
      <c r="J77" s="204">
        <f t="shared" si="23"/>
        <v>240.786</v>
      </c>
      <c r="K77" s="67">
        <v>1.2935</v>
      </c>
      <c r="L77" s="36">
        <v>150</v>
      </c>
      <c r="M77" s="208">
        <f t="shared" si="24"/>
        <v>330.75</v>
      </c>
      <c r="N77" s="36">
        <v>157.5</v>
      </c>
      <c r="O77" s="208">
        <f t="shared" si="25"/>
        <v>347.2875</v>
      </c>
      <c r="P77" s="211">
        <v>165</v>
      </c>
      <c r="Q77" s="206">
        <f t="shared" si="19"/>
        <v>363.825</v>
      </c>
      <c r="R77" s="36"/>
      <c r="S77" s="36"/>
      <c r="T77" s="96">
        <f>N77</f>
        <v>157.5</v>
      </c>
      <c r="U77" s="208">
        <f t="shared" si="20"/>
        <v>347.2875</v>
      </c>
      <c r="V77" s="67">
        <f aca="true" t="shared" si="27" ref="V77:V88">T77*K77</f>
        <v>203.72625000000002</v>
      </c>
      <c r="W77" s="67">
        <f t="shared" si="26"/>
        <v>449.21638125000004</v>
      </c>
      <c r="X77" s="212"/>
    </row>
    <row r="78" spans="1:24" ht="12.75">
      <c r="A78" s="30">
        <v>1</v>
      </c>
      <c r="B78" s="3">
        <v>110</v>
      </c>
      <c r="C78" s="3">
        <v>242</v>
      </c>
      <c r="D78" s="3" t="s">
        <v>607</v>
      </c>
      <c r="E78" s="3" t="s">
        <v>27</v>
      </c>
      <c r="F78" s="3" t="s">
        <v>144</v>
      </c>
      <c r="G78" s="1">
        <v>21531</v>
      </c>
      <c r="H78" s="3" t="s">
        <v>33</v>
      </c>
      <c r="I78" s="2">
        <v>107.7</v>
      </c>
      <c r="J78" s="17">
        <f t="shared" si="23"/>
        <v>237.47850000000003</v>
      </c>
      <c r="K78" s="63">
        <v>1.4745</v>
      </c>
      <c r="L78" s="3">
        <v>180</v>
      </c>
      <c r="M78" s="101">
        <f t="shared" si="24"/>
        <v>396.90000000000003</v>
      </c>
      <c r="N78" s="3">
        <v>190</v>
      </c>
      <c r="O78" s="101">
        <f t="shared" si="25"/>
        <v>418.95</v>
      </c>
      <c r="P78" s="3">
        <v>202.5</v>
      </c>
      <c r="Q78" s="101">
        <f t="shared" si="19"/>
        <v>446.5125</v>
      </c>
      <c r="R78" s="3"/>
      <c r="S78" s="3"/>
      <c r="T78" s="68">
        <f>P78</f>
        <v>202.5</v>
      </c>
      <c r="U78" s="101">
        <f t="shared" si="20"/>
        <v>446.5125</v>
      </c>
      <c r="V78" s="63">
        <f t="shared" si="27"/>
        <v>298.58625</v>
      </c>
      <c r="W78" s="63">
        <f t="shared" si="26"/>
        <v>658.3826812499999</v>
      </c>
      <c r="X78" s="31"/>
    </row>
    <row r="79" spans="1:24" ht="12.75">
      <c r="A79" s="30">
        <v>2</v>
      </c>
      <c r="B79" s="3">
        <v>110</v>
      </c>
      <c r="C79" s="3">
        <v>242</v>
      </c>
      <c r="D79" s="3" t="s">
        <v>608</v>
      </c>
      <c r="E79" s="3" t="s">
        <v>6</v>
      </c>
      <c r="F79" s="3" t="s">
        <v>144</v>
      </c>
      <c r="G79" s="1">
        <v>20950</v>
      </c>
      <c r="H79" s="3" t="s">
        <v>33</v>
      </c>
      <c r="I79" s="2">
        <v>108.8</v>
      </c>
      <c r="J79" s="17">
        <f t="shared" si="23"/>
        <v>239.904</v>
      </c>
      <c r="K79" s="63">
        <v>1.5772</v>
      </c>
      <c r="L79" s="3">
        <v>190</v>
      </c>
      <c r="M79" s="101">
        <f t="shared" si="24"/>
        <v>418.95</v>
      </c>
      <c r="N79" s="78">
        <v>200</v>
      </c>
      <c r="O79" s="102">
        <f t="shared" si="25"/>
        <v>441</v>
      </c>
      <c r="P79" s="78">
        <v>0</v>
      </c>
      <c r="Q79" s="102">
        <f t="shared" si="19"/>
        <v>0</v>
      </c>
      <c r="R79" s="3"/>
      <c r="S79" s="3"/>
      <c r="T79" s="68">
        <f>L79</f>
        <v>190</v>
      </c>
      <c r="U79" s="101">
        <f t="shared" si="20"/>
        <v>418.95</v>
      </c>
      <c r="V79" s="63">
        <f t="shared" si="27"/>
        <v>299.668</v>
      </c>
      <c r="W79" s="63">
        <f t="shared" si="26"/>
        <v>660.76794</v>
      </c>
      <c r="X79" s="31"/>
    </row>
    <row r="80" spans="1:24" ht="12.75">
      <c r="A80" s="30">
        <v>3</v>
      </c>
      <c r="B80" s="3">
        <v>110</v>
      </c>
      <c r="C80" s="3">
        <v>242</v>
      </c>
      <c r="D80" s="3" t="s">
        <v>609</v>
      </c>
      <c r="E80" s="3" t="s">
        <v>42</v>
      </c>
      <c r="F80" s="3" t="s">
        <v>144</v>
      </c>
      <c r="G80" s="1">
        <v>22441</v>
      </c>
      <c r="H80" s="3" t="s">
        <v>33</v>
      </c>
      <c r="I80" s="2">
        <v>106.1</v>
      </c>
      <c r="J80" s="17">
        <f t="shared" si="23"/>
        <v>233.9505</v>
      </c>
      <c r="K80" s="63">
        <v>1.4011</v>
      </c>
      <c r="L80" s="3">
        <v>150</v>
      </c>
      <c r="M80" s="101">
        <f t="shared" si="24"/>
        <v>330.75</v>
      </c>
      <c r="N80" s="3">
        <v>160</v>
      </c>
      <c r="O80" s="101">
        <f t="shared" si="25"/>
        <v>352.8</v>
      </c>
      <c r="P80" s="3">
        <v>167.5</v>
      </c>
      <c r="Q80" s="101">
        <f aca="true" t="shared" si="28" ref="Q80:Q102">P80*2.205</f>
        <v>369.33750000000003</v>
      </c>
      <c r="R80" s="3"/>
      <c r="S80" s="3"/>
      <c r="T80" s="68">
        <f>P80</f>
        <v>167.5</v>
      </c>
      <c r="U80" s="101">
        <f aca="true" t="shared" si="29" ref="U80:U102">T80*2.205</f>
        <v>369.33750000000003</v>
      </c>
      <c r="V80" s="63">
        <f t="shared" si="27"/>
        <v>234.68425</v>
      </c>
      <c r="W80" s="63">
        <f t="shared" si="26"/>
        <v>517.47877125</v>
      </c>
      <c r="X80" s="31"/>
    </row>
    <row r="81" spans="1:24" ht="12.75">
      <c r="A81" s="30">
        <v>1</v>
      </c>
      <c r="B81" s="3">
        <v>110</v>
      </c>
      <c r="C81" s="3">
        <v>242</v>
      </c>
      <c r="D81" s="3" t="s">
        <v>610</v>
      </c>
      <c r="E81" s="3" t="s">
        <v>5</v>
      </c>
      <c r="F81" s="3" t="s">
        <v>144</v>
      </c>
      <c r="G81" s="1">
        <v>20167</v>
      </c>
      <c r="H81" s="3" t="s">
        <v>23</v>
      </c>
      <c r="I81" s="2">
        <v>105.4</v>
      </c>
      <c r="J81" s="17">
        <f t="shared" si="23"/>
        <v>232.407</v>
      </c>
      <c r="K81" s="63">
        <v>1.7128</v>
      </c>
      <c r="L81" s="3">
        <v>100</v>
      </c>
      <c r="M81" s="101">
        <f t="shared" si="24"/>
        <v>220.5</v>
      </c>
      <c r="N81" s="3">
        <v>110</v>
      </c>
      <c r="O81" s="101">
        <f t="shared" si="25"/>
        <v>242.55</v>
      </c>
      <c r="P81" s="78">
        <v>120</v>
      </c>
      <c r="Q81" s="102">
        <f t="shared" si="28"/>
        <v>264.6</v>
      </c>
      <c r="R81" s="3"/>
      <c r="S81" s="3"/>
      <c r="T81" s="68">
        <f>N81</f>
        <v>110</v>
      </c>
      <c r="U81" s="101">
        <f t="shared" si="29"/>
        <v>242.55</v>
      </c>
      <c r="V81" s="63">
        <f t="shared" si="27"/>
        <v>188.40800000000002</v>
      </c>
      <c r="W81" s="63">
        <f t="shared" si="26"/>
        <v>415.43964000000005</v>
      </c>
      <c r="X81" s="31"/>
    </row>
    <row r="82" spans="1:24" ht="12.75">
      <c r="A82" s="30">
        <v>1</v>
      </c>
      <c r="B82" s="3">
        <v>110</v>
      </c>
      <c r="C82" s="3">
        <v>242</v>
      </c>
      <c r="D82" s="3" t="s">
        <v>611</v>
      </c>
      <c r="E82" s="3" t="s">
        <v>99</v>
      </c>
      <c r="F82" s="3" t="s">
        <v>537</v>
      </c>
      <c r="G82" s="1">
        <v>29628</v>
      </c>
      <c r="H82" s="3" t="s">
        <v>8</v>
      </c>
      <c r="I82" s="2">
        <v>110</v>
      </c>
      <c r="J82" s="17">
        <f t="shared" si="23"/>
        <v>242.55</v>
      </c>
      <c r="K82" s="63">
        <v>1.1821</v>
      </c>
      <c r="L82" s="3">
        <v>255</v>
      </c>
      <c r="M82" s="309">
        <f t="shared" si="24"/>
        <v>562.275</v>
      </c>
      <c r="N82" s="78">
        <v>272.5</v>
      </c>
      <c r="O82" s="102">
        <f t="shared" si="25"/>
        <v>600.8625000000001</v>
      </c>
      <c r="P82" s="78">
        <v>272.5</v>
      </c>
      <c r="Q82" s="102">
        <f t="shared" si="28"/>
        <v>600.8625000000001</v>
      </c>
      <c r="R82" s="3"/>
      <c r="S82" s="3"/>
      <c r="T82" s="68">
        <f>L82</f>
        <v>255</v>
      </c>
      <c r="U82" s="101">
        <f t="shared" si="29"/>
        <v>562.275</v>
      </c>
      <c r="V82" s="63">
        <f t="shared" si="27"/>
        <v>301.4355</v>
      </c>
      <c r="W82" s="63">
        <f t="shared" si="26"/>
        <v>664.6652774999999</v>
      </c>
      <c r="X82" s="31" t="s">
        <v>77</v>
      </c>
    </row>
    <row r="83" spans="1:24" ht="12.75">
      <c r="A83" s="30">
        <v>2</v>
      </c>
      <c r="B83" s="3">
        <v>110</v>
      </c>
      <c r="C83" s="3">
        <v>242</v>
      </c>
      <c r="D83" s="3" t="s">
        <v>612</v>
      </c>
      <c r="E83" s="3" t="s">
        <v>3</v>
      </c>
      <c r="F83" s="3" t="s">
        <v>144</v>
      </c>
      <c r="G83" s="1">
        <v>29158</v>
      </c>
      <c r="H83" s="3" t="s">
        <v>8</v>
      </c>
      <c r="I83" s="2">
        <v>109.6</v>
      </c>
      <c r="J83" s="17">
        <f t="shared" si="23"/>
        <v>241.668</v>
      </c>
      <c r="K83" s="63">
        <v>1.1832</v>
      </c>
      <c r="L83" s="3">
        <v>215</v>
      </c>
      <c r="M83" s="101">
        <f t="shared" si="24"/>
        <v>474.075</v>
      </c>
      <c r="N83" s="3">
        <v>225</v>
      </c>
      <c r="O83" s="101">
        <f t="shared" si="25"/>
        <v>496.125</v>
      </c>
      <c r="P83" s="78">
        <v>227.5</v>
      </c>
      <c r="Q83" s="102">
        <f t="shared" si="28"/>
        <v>501.6375</v>
      </c>
      <c r="R83" s="3"/>
      <c r="S83" s="3"/>
      <c r="T83" s="68">
        <f>N83</f>
        <v>225</v>
      </c>
      <c r="U83" s="101">
        <f t="shared" si="29"/>
        <v>496.125</v>
      </c>
      <c r="V83" s="63">
        <f t="shared" si="27"/>
        <v>266.22</v>
      </c>
      <c r="W83" s="63">
        <f t="shared" si="26"/>
        <v>587.0151</v>
      </c>
      <c r="X83" s="31"/>
    </row>
    <row r="84" spans="1:24" ht="12.75">
      <c r="A84" s="30">
        <v>3</v>
      </c>
      <c r="B84" s="3">
        <v>110</v>
      </c>
      <c r="C84" s="3">
        <v>242</v>
      </c>
      <c r="D84" s="3" t="s">
        <v>613</v>
      </c>
      <c r="E84" s="3" t="s">
        <v>42</v>
      </c>
      <c r="F84" s="3" t="s">
        <v>144</v>
      </c>
      <c r="G84" s="1">
        <v>26854</v>
      </c>
      <c r="H84" s="3" t="s">
        <v>8</v>
      </c>
      <c r="I84" s="2">
        <v>104.1</v>
      </c>
      <c r="J84" s="17">
        <f t="shared" si="23"/>
        <v>229.5405</v>
      </c>
      <c r="K84" s="63">
        <v>1.2033</v>
      </c>
      <c r="L84" s="3">
        <v>210</v>
      </c>
      <c r="M84" s="101">
        <f t="shared" si="24"/>
        <v>463.05</v>
      </c>
      <c r="N84" s="3">
        <v>220</v>
      </c>
      <c r="O84" s="101">
        <f t="shared" si="25"/>
        <v>485.1</v>
      </c>
      <c r="P84" s="78">
        <v>227.5</v>
      </c>
      <c r="Q84" s="102">
        <f t="shared" si="28"/>
        <v>501.6375</v>
      </c>
      <c r="R84" s="3"/>
      <c r="S84" s="3"/>
      <c r="T84" s="68">
        <f>N84</f>
        <v>220</v>
      </c>
      <c r="U84" s="101">
        <f t="shared" si="29"/>
        <v>485.1</v>
      </c>
      <c r="V84" s="63">
        <f t="shared" si="27"/>
        <v>264.726</v>
      </c>
      <c r="W84" s="63">
        <f t="shared" si="26"/>
        <v>583.7208300000001</v>
      </c>
      <c r="X84" s="31"/>
    </row>
    <row r="85" spans="1:24" ht="12.75">
      <c r="A85" s="30">
        <v>4</v>
      </c>
      <c r="B85" s="3">
        <v>110</v>
      </c>
      <c r="C85" s="3">
        <v>242</v>
      </c>
      <c r="D85" s="3" t="s">
        <v>614</v>
      </c>
      <c r="E85" s="3" t="s">
        <v>5</v>
      </c>
      <c r="F85" s="3" t="s">
        <v>144</v>
      </c>
      <c r="G85" s="1">
        <v>30191</v>
      </c>
      <c r="H85" s="3" t="s">
        <v>8</v>
      </c>
      <c r="I85" s="2">
        <v>109.8</v>
      </c>
      <c r="J85" s="17">
        <f t="shared" si="23"/>
        <v>242.109</v>
      </c>
      <c r="K85" s="63">
        <v>1.1832</v>
      </c>
      <c r="L85" s="3">
        <v>210</v>
      </c>
      <c r="M85" s="101">
        <f t="shared" si="24"/>
        <v>463.05</v>
      </c>
      <c r="N85" s="78">
        <v>220</v>
      </c>
      <c r="O85" s="102">
        <f t="shared" si="25"/>
        <v>485.1</v>
      </c>
      <c r="P85" s="78">
        <v>220</v>
      </c>
      <c r="Q85" s="102">
        <f t="shared" si="28"/>
        <v>485.1</v>
      </c>
      <c r="R85" s="3"/>
      <c r="S85" s="3"/>
      <c r="T85" s="68">
        <f>L85</f>
        <v>210</v>
      </c>
      <c r="U85" s="101">
        <f t="shared" si="29"/>
        <v>463.05</v>
      </c>
      <c r="V85" s="63">
        <f t="shared" si="27"/>
        <v>248.472</v>
      </c>
      <c r="W85" s="63">
        <f t="shared" si="26"/>
        <v>547.88076</v>
      </c>
      <c r="X85" s="31"/>
    </row>
    <row r="86" spans="1:24" ht="12.75">
      <c r="A86" s="30">
        <v>5</v>
      </c>
      <c r="B86" s="3">
        <v>110</v>
      </c>
      <c r="C86" s="3">
        <v>242</v>
      </c>
      <c r="D86" s="3" t="s">
        <v>615</v>
      </c>
      <c r="E86" s="3" t="s">
        <v>4</v>
      </c>
      <c r="F86" s="3" t="s">
        <v>144</v>
      </c>
      <c r="G86" s="1">
        <v>27342</v>
      </c>
      <c r="H86" s="3" t="s">
        <v>8</v>
      </c>
      <c r="I86" s="2">
        <v>110</v>
      </c>
      <c r="J86" s="17">
        <f t="shared" si="23"/>
        <v>242.55</v>
      </c>
      <c r="K86" s="63">
        <v>1.1821</v>
      </c>
      <c r="L86" s="3">
        <v>190</v>
      </c>
      <c r="M86" s="101">
        <f t="shared" si="24"/>
        <v>418.95</v>
      </c>
      <c r="N86" s="3">
        <v>202.5</v>
      </c>
      <c r="O86" s="101">
        <f t="shared" si="25"/>
        <v>446.5125</v>
      </c>
      <c r="P86" s="3">
        <v>205</v>
      </c>
      <c r="Q86" s="101">
        <f t="shared" si="28"/>
        <v>452.02500000000003</v>
      </c>
      <c r="R86" s="3"/>
      <c r="S86" s="3"/>
      <c r="T86" s="68">
        <f>P86</f>
        <v>205</v>
      </c>
      <c r="U86" s="101">
        <f t="shared" si="29"/>
        <v>452.02500000000003</v>
      </c>
      <c r="V86" s="63">
        <f t="shared" si="27"/>
        <v>242.33049999999997</v>
      </c>
      <c r="W86" s="63">
        <f t="shared" si="26"/>
        <v>534.3387525</v>
      </c>
      <c r="X86" s="31"/>
    </row>
    <row r="87" spans="1:24" ht="12.75">
      <c r="A87" s="30" t="s">
        <v>758</v>
      </c>
      <c r="B87" s="3">
        <v>110</v>
      </c>
      <c r="C87" s="3">
        <v>242</v>
      </c>
      <c r="D87" s="3" t="s">
        <v>616</v>
      </c>
      <c r="E87" s="3" t="s">
        <v>32</v>
      </c>
      <c r="F87" s="3" t="s">
        <v>144</v>
      </c>
      <c r="G87" s="1">
        <v>26580</v>
      </c>
      <c r="H87" s="3" t="s">
        <v>8</v>
      </c>
      <c r="I87" s="2">
        <v>109.7</v>
      </c>
      <c r="J87" s="17">
        <f t="shared" si="23"/>
        <v>241.88850000000002</v>
      </c>
      <c r="K87" s="63">
        <v>1.1832</v>
      </c>
      <c r="L87" s="78">
        <v>202.5</v>
      </c>
      <c r="M87" s="102">
        <f t="shared" si="24"/>
        <v>446.5125</v>
      </c>
      <c r="N87" s="78">
        <v>202.5</v>
      </c>
      <c r="O87" s="102">
        <f t="shared" si="25"/>
        <v>446.5125</v>
      </c>
      <c r="P87" s="78">
        <v>202.5</v>
      </c>
      <c r="Q87" s="102">
        <f t="shared" si="28"/>
        <v>446.5125</v>
      </c>
      <c r="R87" s="3"/>
      <c r="S87" s="3"/>
      <c r="T87" s="79">
        <v>0</v>
      </c>
      <c r="U87" s="101">
        <f t="shared" si="29"/>
        <v>0</v>
      </c>
      <c r="V87" s="63">
        <f t="shared" si="27"/>
        <v>0</v>
      </c>
      <c r="W87" s="63">
        <f t="shared" si="26"/>
        <v>0</v>
      </c>
      <c r="X87" s="31"/>
    </row>
    <row r="88" spans="1:24" ht="13.5" thickBot="1">
      <c r="A88" s="34">
        <v>1</v>
      </c>
      <c r="B88" s="4">
        <v>110</v>
      </c>
      <c r="C88" s="4">
        <v>242</v>
      </c>
      <c r="D88" s="4" t="s">
        <v>617</v>
      </c>
      <c r="E88" s="4" t="s">
        <v>13</v>
      </c>
      <c r="F88" s="4" t="s">
        <v>144</v>
      </c>
      <c r="G88" s="5">
        <v>33850</v>
      </c>
      <c r="H88" s="4" t="s">
        <v>9</v>
      </c>
      <c r="I88" s="6">
        <v>107.4</v>
      </c>
      <c r="J88" s="72">
        <f t="shared" si="23"/>
        <v>236.817</v>
      </c>
      <c r="K88" s="65">
        <v>1.2376</v>
      </c>
      <c r="L88" s="4">
        <v>140</v>
      </c>
      <c r="M88" s="110">
        <f t="shared" si="24"/>
        <v>308.7</v>
      </c>
      <c r="N88" s="4">
        <v>150</v>
      </c>
      <c r="O88" s="110">
        <f t="shared" si="25"/>
        <v>330.75</v>
      </c>
      <c r="P88" s="4">
        <v>165</v>
      </c>
      <c r="Q88" s="110">
        <f t="shared" si="28"/>
        <v>363.825</v>
      </c>
      <c r="R88" s="4"/>
      <c r="S88" s="4"/>
      <c r="T88" s="69">
        <f>P88</f>
        <v>165</v>
      </c>
      <c r="U88" s="110">
        <f t="shared" si="29"/>
        <v>363.825</v>
      </c>
      <c r="V88" s="65">
        <f t="shared" si="27"/>
        <v>204.204</v>
      </c>
      <c r="W88" s="65">
        <f t="shared" si="26"/>
        <v>450.26982</v>
      </c>
      <c r="X88" s="35"/>
    </row>
    <row r="89" spans="1:24" ht="12.75">
      <c r="A89" s="161">
        <v>1</v>
      </c>
      <c r="B89" s="47">
        <v>125</v>
      </c>
      <c r="C89" s="47">
        <v>275</v>
      </c>
      <c r="D89" s="47" t="s">
        <v>618</v>
      </c>
      <c r="E89" s="47" t="s">
        <v>42</v>
      </c>
      <c r="F89" s="47" t="s">
        <v>144</v>
      </c>
      <c r="G89" s="162">
        <v>25554</v>
      </c>
      <c r="H89" s="47" t="s">
        <v>25</v>
      </c>
      <c r="I89" s="163">
        <v>124.8</v>
      </c>
      <c r="J89" s="164">
        <f t="shared" si="23"/>
        <v>275.184</v>
      </c>
      <c r="K89" s="165">
        <v>1.1529</v>
      </c>
      <c r="L89" s="47">
        <v>190</v>
      </c>
      <c r="M89" s="167">
        <f t="shared" si="24"/>
        <v>418.95</v>
      </c>
      <c r="N89" s="171">
        <v>197.5</v>
      </c>
      <c r="O89" s="170">
        <f t="shared" si="25"/>
        <v>435.4875</v>
      </c>
      <c r="P89" s="47">
        <v>197.5</v>
      </c>
      <c r="Q89" s="167">
        <f t="shared" si="28"/>
        <v>435.4875</v>
      </c>
      <c r="R89" s="47"/>
      <c r="S89" s="47"/>
      <c r="T89" s="173">
        <f>P89</f>
        <v>197.5</v>
      </c>
      <c r="U89" s="167">
        <f t="shared" si="29"/>
        <v>435.4875</v>
      </c>
      <c r="V89" s="165">
        <f aca="true" t="shared" si="30" ref="V89:V102">T89*K89</f>
        <v>227.69775</v>
      </c>
      <c r="W89" s="165">
        <f t="shared" si="26"/>
        <v>502.07353875</v>
      </c>
      <c r="X89" s="172"/>
    </row>
    <row r="90" spans="1:24" ht="12.75">
      <c r="A90" s="30">
        <v>2</v>
      </c>
      <c r="B90" s="3">
        <v>125</v>
      </c>
      <c r="C90" s="3">
        <v>275</v>
      </c>
      <c r="D90" s="3" t="s">
        <v>619</v>
      </c>
      <c r="E90" s="3" t="s">
        <v>4</v>
      </c>
      <c r="F90" s="3" t="s">
        <v>144</v>
      </c>
      <c r="G90" s="1">
        <v>24823</v>
      </c>
      <c r="H90" s="3" t="s">
        <v>25</v>
      </c>
      <c r="I90" s="2">
        <v>114.4</v>
      </c>
      <c r="J90" s="17">
        <f t="shared" si="23"/>
        <v>252.252</v>
      </c>
      <c r="K90" s="63">
        <v>1.194</v>
      </c>
      <c r="L90" s="78">
        <v>150</v>
      </c>
      <c r="M90" s="102">
        <f t="shared" si="24"/>
        <v>330.75</v>
      </c>
      <c r="N90" s="3">
        <v>150</v>
      </c>
      <c r="O90" s="101">
        <f t="shared" si="25"/>
        <v>330.75</v>
      </c>
      <c r="P90" s="78">
        <v>0</v>
      </c>
      <c r="Q90" s="102">
        <f t="shared" si="28"/>
        <v>0</v>
      </c>
      <c r="R90" s="3"/>
      <c r="S90" s="3"/>
      <c r="T90" s="68">
        <f>N90</f>
        <v>150</v>
      </c>
      <c r="U90" s="101">
        <f t="shared" si="29"/>
        <v>330.75</v>
      </c>
      <c r="V90" s="63">
        <f t="shared" si="30"/>
        <v>179.1</v>
      </c>
      <c r="W90" s="63">
        <f t="shared" si="26"/>
        <v>394.9155</v>
      </c>
      <c r="X90" s="31"/>
    </row>
    <row r="91" spans="1:24" ht="12.75">
      <c r="A91" s="30">
        <v>1</v>
      </c>
      <c r="B91" s="3">
        <v>125</v>
      </c>
      <c r="C91" s="3">
        <v>275</v>
      </c>
      <c r="D91" s="3" t="s">
        <v>620</v>
      </c>
      <c r="E91" s="3" t="s">
        <v>4</v>
      </c>
      <c r="F91" s="3" t="s">
        <v>144</v>
      </c>
      <c r="G91" s="1">
        <v>22111</v>
      </c>
      <c r="H91" s="3" t="s">
        <v>33</v>
      </c>
      <c r="I91" s="2">
        <v>112.5</v>
      </c>
      <c r="J91" s="17">
        <f t="shared" si="23"/>
        <v>248.0625</v>
      </c>
      <c r="K91" s="63">
        <v>1.4166</v>
      </c>
      <c r="L91" s="3">
        <v>160</v>
      </c>
      <c r="M91" s="101">
        <f t="shared" si="24"/>
        <v>352.8</v>
      </c>
      <c r="N91" s="78">
        <v>165</v>
      </c>
      <c r="O91" s="102">
        <f t="shared" si="25"/>
        <v>363.825</v>
      </c>
      <c r="P91" s="3">
        <v>165</v>
      </c>
      <c r="Q91" s="101">
        <f t="shared" si="28"/>
        <v>363.825</v>
      </c>
      <c r="R91" s="3"/>
      <c r="S91" s="3"/>
      <c r="T91" s="68">
        <f>P91</f>
        <v>165</v>
      </c>
      <c r="U91" s="101">
        <f t="shared" si="29"/>
        <v>363.825</v>
      </c>
      <c r="V91" s="63">
        <f t="shared" si="30"/>
        <v>233.739</v>
      </c>
      <c r="W91" s="63">
        <f t="shared" si="26"/>
        <v>515.394495</v>
      </c>
      <c r="X91" s="31"/>
    </row>
    <row r="92" spans="1:24" ht="12.75">
      <c r="A92" s="30">
        <v>1</v>
      </c>
      <c r="B92" s="3">
        <v>125</v>
      </c>
      <c r="C92" s="3">
        <v>275</v>
      </c>
      <c r="D92" s="3" t="s">
        <v>621</v>
      </c>
      <c r="E92" s="3" t="s">
        <v>5</v>
      </c>
      <c r="F92" s="3" t="s">
        <v>144</v>
      </c>
      <c r="G92" s="1">
        <v>19725</v>
      </c>
      <c r="H92" s="3" t="s">
        <v>23</v>
      </c>
      <c r="I92" s="2">
        <v>124</v>
      </c>
      <c r="J92" s="17">
        <f t="shared" si="23"/>
        <v>273.42</v>
      </c>
      <c r="K92" s="63">
        <v>1.7055</v>
      </c>
      <c r="L92" s="3">
        <v>110</v>
      </c>
      <c r="M92" s="101">
        <f t="shared" si="24"/>
        <v>242.55</v>
      </c>
      <c r="N92" s="3">
        <v>115</v>
      </c>
      <c r="O92" s="309">
        <f t="shared" si="25"/>
        <v>253.57500000000002</v>
      </c>
      <c r="P92" s="78">
        <v>120</v>
      </c>
      <c r="Q92" s="102">
        <f t="shared" si="28"/>
        <v>264.6</v>
      </c>
      <c r="R92" s="3"/>
      <c r="S92" s="3"/>
      <c r="T92" s="68">
        <f>N92</f>
        <v>115</v>
      </c>
      <c r="U92" s="101">
        <f t="shared" si="29"/>
        <v>253.57500000000002</v>
      </c>
      <c r="V92" s="63">
        <f t="shared" si="30"/>
        <v>196.1325</v>
      </c>
      <c r="W92" s="63">
        <f t="shared" si="26"/>
        <v>432.4721625</v>
      </c>
      <c r="X92" s="31"/>
    </row>
    <row r="93" spans="1:24" ht="12.75">
      <c r="A93" s="30">
        <v>1</v>
      </c>
      <c r="B93" s="3">
        <v>125</v>
      </c>
      <c r="C93" s="3">
        <v>275</v>
      </c>
      <c r="D93" s="3" t="s">
        <v>622</v>
      </c>
      <c r="E93" s="3" t="s">
        <v>43</v>
      </c>
      <c r="F93" s="3" t="s">
        <v>144</v>
      </c>
      <c r="G93" s="1">
        <v>26362</v>
      </c>
      <c r="H93" s="3" t="s">
        <v>8</v>
      </c>
      <c r="I93" s="2">
        <v>124.7</v>
      </c>
      <c r="J93" s="17">
        <f t="shared" si="23"/>
        <v>274.9635</v>
      </c>
      <c r="K93" s="63">
        <v>1.1495</v>
      </c>
      <c r="L93" s="3">
        <v>265</v>
      </c>
      <c r="M93" s="101">
        <f t="shared" si="24"/>
        <v>584.325</v>
      </c>
      <c r="N93" s="78">
        <v>280</v>
      </c>
      <c r="O93" s="102">
        <f t="shared" si="25"/>
        <v>617.4</v>
      </c>
      <c r="P93" s="3">
        <v>280</v>
      </c>
      <c r="Q93" s="309">
        <f t="shared" si="28"/>
        <v>617.4</v>
      </c>
      <c r="R93" s="3"/>
      <c r="S93" s="3"/>
      <c r="T93" s="68">
        <f>P93</f>
        <v>280</v>
      </c>
      <c r="U93" s="101">
        <f t="shared" si="29"/>
        <v>617.4</v>
      </c>
      <c r="V93" s="63">
        <f t="shared" si="30"/>
        <v>321.86</v>
      </c>
      <c r="W93" s="63">
        <f t="shared" si="26"/>
        <v>709.7013</v>
      </c>
      <c r="X93" s="31" t="s">
        <v>68</v>
      </c>
    </row>
    <row r="94" spans="1:24" ht="12.75">
      <c r="A94" s="30">
        <v>2</v>
      </c>
      <c r="B94" s="3">
        <v>125</v>
      </c>
      <c r="C94" s="3">
        <v>275</v>
      </c>
      <c r="D94" s="3" t="s">
        <v>623</v>
      </c>
      <c r="E94" s="3" t="s">
        <v>30</v>
      </c>
      <c r="F94" s="3" t="s">
        <v>144</v>
      </c>
      <c r="G94" s="1">
        <v>28136</v>
      </c>
      <c r="H94" s="3" t="s">
        <v>8</v>
      </c>
      <c r="I94" s="2">
        <v>125</v>
      </c>
      <c r="J94" s="17">
        <f t="shared" si="23"/>
        <v>275.625</v>
      </c>
      <c r="K94" s="63">
        <v>1.1482</v>
      </c>
      <c r="L94" s="3">
        <v>230</v>
      </c>
      <c r="M94" s="101">
        <f t="shared" si="24"/>
        <v>507.15000000000003</v>
      </c>
      <c r="N94" s="78">
        <v>240</v>
      </c>
      <c r="O94" s="102">
        <f t="shared" si="25"/>
        <v>529.2</v>
      </c>
      <c r="P94" s="3">
        <v>240</v>
      </c>
      <c r="Q94" s="101">
        <f t="shared" si="28"/>
        <v>529.2</v>
      </c>
      <c r="R94" s="3"/>
      <c r="S94" s="3"/>
      <c r="T94" s="68">
        <f>P94</f>
        <v>240</v>
      </c>
      <c r="U94" s="101">
        <f t="shared" si="29"/>
        <v>529.2</v>
      </c>
      <c r="V94" s="63">
        <f t="shared" si="30"/>
        <v>275.56800000000004</v>
      </c>
      <c r="W94" s="63">
        <f t="shared" si="26"/>
        <v>607.6274400000001</v>
      </c>
      <c r="X94" s="31"/>
    </row>
    <row r="95" spans="1:24" ht="12.75">
      <c r="A95" s="30">
        <v>3</v>
      </c>
      <c r="B95" s="3">
        <v>125</v>
      </c>
      <c r="C95" s="3">
        <v>275</v>
      </c>
      <c r="D95" s="3" t="s">
        <v>624</v>
      </c>
      <c r="E95" s="3" t="s">
        <v>42</v>
      </c>
      <c r="F95" s="3" t="s">
        <v>144</v>
      </c>
      <c r="G95" s="1">
        <v>31856</v>
      </c>
      <c r="H95" s="3" t="s">
        <v>8</v>
      </c>
      <c r="I95" s="2">
        <v>118.1</v>
      </c>
      <c r="J95" s="17">
        <f t="shared" si="23"/>
        <v>260.4105</v>
      </c>
      <c r="K95" s="63">
        <v>1.166</v>
      </c>
      <c r="L95" s="3">
        <v>220</v>
      </c>
      <c r="M95" s="101">
        <f t="shared" si="24"/>
        <v>485.1</v>
      </c>
      <c r="N95" s="3">
        <v>230</v>
      </c>
      <c r="O95" s="101">
        <f t="shared" si="25"/>
        <v>507.15000000000003</v>
      </c>
      <c r="P95" s="78">
        <v>232.5</v>
      </c>
      <c r="Q95" s="102">
        <f t="shared" si="28"/>
        <v>512.6625</v>
      </c>
      <c r="R95" s="3"/>
      <c r="S95" s="3"/>
      <c r="T95" s="68">
        <f>N95</f>
        <v>230</v>
      </c>
      <c r="U95" s="101">
        <f t="shared" si="29"/>
        <v>507.15000000000003</v>
      </c>
      <c r="V95" s="63">
        <f t="shared" si="30"/>
        <v>268.18</v>
      </c>
      <c r="W95" s="63">
        <f t="shared" si="26"/>
        <v>591.3369</v>
      </c>
      <c r="X95" s="31"/>
    </row>
    <row r="96" spans="1:24" ht="12.75">
      <c r="A96" s="30">
        <v>4</v>
      </c>
      <c r="B96" s="3">
        <v>125</v>
      </c>
      <c r="C96" s="3">
        <v>275</v>
      </c>
      <c r="D96" s="3" t="s">
        <v>625</v>
      </c>
      <c r="E96" s="3" t="s">
        <v>42</v>
      </c>
      <c r="F96" s="3" t="s">
        <v>144</v>
      </c>
      <c r="G96" s="1">
        <v>30221</v>
      </c>
      <c r="H96" s="3" t="s">
        <v>8</v>
      </c>
      <c r="I96" s="2">
        <v>118.2</v>
      </c>
      <c r="J96" s="17">
        <f t="shared" si="23"/>
        <v>260.63100000000003</v>
      </c>
      <c r="K96" s="63">
        <v>1.1649</v>
      </c>
      <c r="L96" s="3">
        <v>220</v>
      </c>
      <c r="M96" s="101">
        <f t="shared" si="24"/>
        <v>485.1</v>
      </c>
      <c r="N96" s="3">
        <v>230</v>
      </c>
      <c r="O96" s="101">
        <f t="shared" si="25"/>
        <v>507.15000000000003</v>
      </c>
      <c r="P96" s="78">
        <v>232.5</v>
      </c>
      <c r="Q96" s="102">
        <f t="shared" si="28"/>
        <v>512.6625</v>
      </c>
      <c r="R96" s="3"/>
      <c r="S96" s="3"/>
      <c r="T96" s="68">
        <f>N96</f>
        <v>230</v>
      </c>
      <c r="U96" s="101">
        <f t="shared" si="29"/>
        <v>507.15000000000003</v>
      </c>
      <c r="V96" s="63">
        <f t="shared" si="30"/>
        <v>267.927</v>
      </c>
      <c r="W96" s="63">
        <f t="shared" si="26"/>
        <v>590.779035</v>
      </c>
      <c r="X96" s="31"/>
    </row>
    <row r="97" spans="1:24" ht="12.75">
      <c r="A97" s="30">
        <v>5</v>
      </c>
      <c r="B97" s="3">
        <v>125</v>
      </c>
      <c r="C97" s="3">
        <v>275</v>
      </c>
      <c r="D97" s="3" t="s">
        <v>626</v>
      </c>
      <c r="E97" s="3" t="s">
        <v>5</v>
      </c>
      <c r="F97" s="3" t="s">
        <v>144</v>
      </c>
      <c r="G97" s="1">
        <v>27329</v>
      </c>
      <c r="H97" s="3" t="s">
        <v>8</v>
      </c>
      <c r="I97" s="2">
        <v>119.7</v>
      </c>
      <c r="J97" s="17">
        <f t="shared" si="23"/>
        <v>263.93850000000003</v>
      </c>
      <c r="K97" s="63">
        <v>1.1625</v>
      </c>
      <c r="L97" s="3">
        <v>215</v>
      </c>
      <c r="M97" s="101">
        <f t="shared" si="24"/>
        <v>474.075</v>
      </c>
      <c r="N97" s="3">
        <v>222.5</v>
      </c>
      <c r="O97" s="101">
        <f t="shared" si="25"/>
        <v>490.6125</v>
      </c>
      <c r="P97" s="78">
        <v>227.5</v>
      </c>
      <c r="Q97" s="102">
        <f t="shared" si="28"/>
        <v>501.6375</v>
      </c>
      <c r="R97" s="3"/>
      <c r="S97" s="3"/>
      <c r="T97" s="68">
        <f>N97</f>
        <v>222.5</v>
      </c>
      <c r="U97" s="101">
        <f t="shared" si="29"/>
        <v>490.6125</v>
      </c>
      <c r="V97" s="63">
        <f t="shared" si="30"/>
        <v>258.65625</v>
      </c>
      <c r="W97" s="63">
        <f t="shared" si="26"/>
        <v>570.3370312500001</v>
      </c>
      <c r="X97" s="31"/>
    </row>
    <row r="98" spans="1:24" ht="12.75">
      <c r="A98" s="30">
        <v>6</v>
      </c>
      <c r="B98" s="3">
        <v>125</v>
      </c>
      <c r="C98" s="3">
        <v>275</v>
      </c>
      <c r="D98" s="3" t="s">
        <v>627</v>
      </c>
      <c r="E98" s="3" t="s">
        <v>6</v>
      </c>
      <c r="F98" s="3" t="s">
        <v>144</v>
      </c>
      <c r="G98" s="1">
        <v>27550</v>
      </c>
      <c r="H98" s="3" t="s">
        <v>8</v>
      </c>
      <c r="I98" s="2">
        <v>119.3</v>
      </c>
      <c r="J98" s="17">
        <f t="shared" si="23"/>
        <v>263.0565</v>
      </c>
      <c r="K98" s="63">
        <v>1.1631</v>
      </c>
      <c r="L98" s="3">
        <v>200</v>
      </c>
      <c r="M98" s="101">
        <f t="shared" si="24"/>
        <v>441</v>
      </c>
      <c r="N98" s="3">
        <v>210</v>
      </c>
      <c r="O98" s="101">
        <f t="shared" si="25"/>
        <v>463.05</v>
      </c>
      <c r="P98" s="78">
        <v>227.5</v>
      </c>
      <c r="Q98" s="102">
        <f t="shared" si="28"/>
        <v>501.6375</v>
      </c>
      <c r="R98" s="3"/>
      <c r="S98" s="3"/>
      <c r="T98" s="68">
        <f>N98</f>
        <v>210</v>
      </c>
      <c r="U98" s="101">
        <f t="shared" si="29"/>
        <v>463.05</v>
      </c>
      <c r="V98" s="63">
        <f t="shared" si="30"/>
        <v>244.251</v>
      </c>
      <c r="W98" s="63">
        <f t="shared" si="26"/>
        <v>538.573455</v>
      </c>
      <c r="X98" s="31"/>
    </row>
    <row r="99" spans="1:24" ht="13.5" thickBot="1">
      <c r="A99" s="122">
        <v>7</v>
      </c>
      <c r="B99" s="45">
        <v>125</v>
      </c>
      <c r="C99" s="45">
        <v>275</v>
      </c>
      <c r="D99" s="45" t="s">
        <v>628</v>
      </c>
      <c r="E99" s="45" t="s">
        <v>4</v>
      </c>
      <c r="F99" s="45" t="s">
        <v>144</v>
      </c>
      <c r="G99" s="123">
        <v>31013</v>
      </c>
      <c r="H99" s="45" t="s">
        <v>8</v>
      </c>
      <c r="I99" s="124">
        <v>116.1</v>
      </c>
      <c r="J99" s="125">
        <f t="shared" si="23"/>
        <v>256.0005</v>
      </c>
      <c r="K99" s="126">
        <v>1.1693</v>
      </c>
      <c r="L99" s="45">
        <v>190</v>
      </c>
      <c r="M99" s="127">
        <f t="shared" si="24"/>
        <v>418.95</v>
      </c>
      <c r="N99" s="130">
        <v>200</v>
      </c>
      <c r="O99" s="131">
        <f t="shared" si="25"/>
        <v>441</v>
      </c>
      <c r="P99" s="130">
        <v>200</v>
      </c>
      <c r="Q99" s="131">
        <f t="shared" si="28"/>
        <v>441</v>
      </c>
      <c r="R99" s="45"/>
      <c r="S99" s="45"/>
      <c r="T99" s="129">
        <f>L99</f>
        <v>190</v>
      </c>
      <c r="U99" s="127">
        <f t="shared" si="29"/>
        <v>418.95</v>
      </c>
      <c r="V99" s="126">
        <f t="shared" si="30"/>
        <v>222.167</v>
      </c>
      <c r="W99" s="126">
        <f t="shared" si="26"/>
        <v>489.87823499999996</v>
      </c>
      <c r="X99" s="132"/>
    </row>
    <row r="100" spans="1:24" ht="12.75">
      <c r="A100" s="201">
        <v>1</v>
      </c>
      <c r="B100" s="36">
        <v>140</v>
      </c>
      <c r="C100" s="36">
        <v>308</v>
      </c>
      <c r="D100" s="36" t="s">
        <v>629</v>
      </c>
      <c r="E100" s="36" t="s">
        <v>41</v>
      </c>
      <c r="F100" s="36" t="s">
        <v>144</v>
      </c>
      <c r="G100" s="202">
        <v>25870</v>
      </c>
      <c r="H100" s="36" t="s">
        <v>25</v>
      </c>
      <c r="I100" s="203">
        <v>133.2</v>
      </c>
      <c r="J100" s="204">
        <f t="shared" si="23"/>
        <v>293.70599999999996</v>
      </c>
      <c r="K100" s="67">
        <v>1.1263</v>
      </c>
      <c r="L100" s="36">
        <v>225</v>
      </c>
      <c r="M100" s="208">
        <f t="shared" si="24"/>
        <v>496.125</v>
      </c>
      <c r="N100" s="36">
        <v>235</v>
      </c>
      <c r="O100" s="208">
        <f t="shared" si="25"/>
        <v>518.1750000000001</v>
      </c>
      <c r="P100" s="211">
        <v>242.5</v>
      </c>
      <c r="Q100" s="206">
        <f t="shared" si="28"/>
        <v>534.7125</v>
      </c>
      <c r="R100" s="36"/>
      <c r="S100" s="36"/>
      <c r="T100" s="96">
        <f>N100</f>
        <v>235</v>
      </c>
      <c r="U100" s="208">
        <f t="shared" si="29"/>
        <v>518.1750000000001</v>
      </c>
      <c r="V100" s="67">
        <f t="shared" si="30"/>
        <v>264.6805</v>
      </c>
      <c r="W100" s="67">
        <f t="shared" si="26"/>
        <v>583.6205025000002</v>
      </c>
      <c r="X100" s="212"/>
    </row>
    <row r="101" spans="1:24" ht="13.5" thickBot="1">
      <c r="A101" s="34">
        <v>1</v>
      </c>
      <c r="B101" s="4">
        <v>140</v>
      </c>
      <c r="C101" s="4">
        <v>308</v>
      </c>
      <c r="D101" s="4" t="s">
        <v>630</v>
      </c>
      <c r="E101" s="4" t="s">
        <v>83</v>
      </c>
      <c r="F101" s="4" t="s">
        <v>144</v>
      </c>
      <c r="G101" s="5">
        <v>30612</v>
      </c>
      <c r="H101" s="4" t="s">
        <v>8</v>
      </c>
      <c r="I101" s="6">
        <v>134.8</v>
      </c>
      <c r="J101" s="72">
        <f t="shared" si="23"/>
        <v>297.23400000000004</v>
      </c>
      <c r="K101" s="65">
        <v>1.123</v>
      </c>
      <c r="L101" s="4">
        <v>240</v>
      </c>
      <c r="M101" s="110">
        <f t="shared" si="24"/>
        <v>529.2</v>
      </c>
      <c r="N101" s="4">
        <v>250</v>
      </c>
      <c r="O101" s="110">
        <f t="shared" si="25"/>
        <v>551.25</v>
      </c>
      <c r="P101" s="83">
        <v>260</v>
      </c>
      <c r="Q101" s="111">
        <f t="shared" si="28"/>
        <v>573.3000000000001</v>
      </c>
      <c r="R101" s="4"/>
      <c r="S101" s="4"/>
      <c r="T101" s="69">
        <f>N101</f>
        <v>250</v>
      </c>
      <c r="U101" s="110">
        <f t="shared" si="29"/>
        <v>551.25</v>
      </c>
      <c r="V101" s="65">
        <f t="shared" si="30"/>
        <v>280.75</v>
      </c>
      <c r="W101" s="65">
        <f t="shared" si="26"/>
        <v>619.05375</v>
      </c>
      <c r="X101" s="35"/>
    </row>
    <row r="102" spans="1:24" ht="13.5" thickBot="1">
      <c r="A102" s="176">
        <v>1</v>
      </c>
      <c r="B102" s="177" t="s">
        <v>66</v>
      </c>
      <c r="C102" s="177" t="s">
        <v>269</v>
      </c>
      <c r="D102" s="177" t="s">
        <v>631</v>
      </c>
      <c r="E102" s="177" t="s">
        <v>18</v>
      </c>
      <c r="F102" s="177" t="s">
        <v>144</v>
      </c>
      <c r="G102" s="178">
        <v>33268</v>
      </c>
      <c r="H102" s="177" t="s">
        <v>12</v>
      </c>
      <c r="I102" s="179">
        <v>148.4</v>
      </c>
      <c r="J102" s="180">
        <f t="shared" si="23"/>
        <v>327.22200000000004</v>
      </c>
      <c r="K102" s="181">
        <v>1.1231</v>
      </c>
      <c r="L102" s="177">
        <v>190</v>
      </c>
      <c r="M102" s="312">
        <f t="shared" si="24"/>
        <v>418.95</v>
      </c>
      <c r="N102" s="185">
        <v>200</v>
      </c>
      <c r="O102" s="183">
        <f t="shared" si="25"/>
        <v>441</v>
      </c>
      <c r="P102" s="185">
        <v>200</v>
      </c>
      <c r="Q102" s="183">
        <f t="shared" si="28"/>
        <v>441</v>
      </c>
      <c r="R102" s="177"/>
      <c r="S102" s="177"/>
      <c r="T102" s="246">
        <f>L102</f>
        <v>190</v>
      </c>
      <c r="U102" s="186">
        <f t="shared" si="29"/>
        <v>418.95</v>
      </c>
      <c r="V102" s="181">
        <f t="shared" si="30"/>
        <v>213.389</v>
      </c>
      <c r="W102" s="181">
        <f t="shared" si="26"/>
        <v>470.522745</v>
      </c>
      <c r="X102" s="187"/>
    </row>
    <row r="104" spans="3:4" ht="12.75">
      <c r="C104" s="315"/>
      <c r="D104" s="316" t="s">
        <v>761</v>
      </c>
    </row>
  </sheetData>
  <sheetProtection/>
  <mergeCells count="13">
    <mergeCell ref="I3:I4"/>
    <mergeCell ref="K3:K4"/>
    <mergeCell ref="X3:X4"/>
    <mergeCell ref="J3:J4"/>
    <mergeCell ref="L3:W3"/>
    <mergeCell ref="F3:F4"/>
    <mergeCell ref="G3:G4"/>
    <mergeCell ref="H3:H4"/>
    <mergeCell ref="A3:A4"/>
    <mergeCell ref="B3:B4"/>
    <mergeCell ref="D3:D4"/>
    <mergeCell ref="E3:E4"/>
    <mergeCell ref="C3:C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22">
      <selection activeCell="C41" sqref="C41"/>
    </sheetView>
  </sheetViews>
  <sheetFormatPr defaultColWidth="9.00390625" defaultRowHeight="12.75"/>
  <cols>
    <col min="1" max="1" width="6.125" style="12" bestFit="1" customWidth="1"/>
    <col min="2" max="2" width="6.00390625" style="12" hidden="1" customWidth="1"/>
    <col min="3" max="3" width="6.00390625" style="12" customWidth="1"/>
    <col min="4" max="4" width="25.25390625" style="12" bestFit="1" customWidth="1"/>
    <col min="5" max="5" width="31.625" style="12" hidden="1" customWidth="1"/>
    <col min="6" max="6" width="24.75390625" style="12" bestFit="1" customWidth="1"/>
    <col min="7" max="7" width="11.125" style="12" customWidth="1"/>
    <col min="8" max="8" width="15.00390625" style="12" customWidth="1"/>
    <col min="9" max="9" width="7.75390625" style="13" hidden="1" customWidth="1"/>
    <col min="10" max="10" width="7.75390625" style="13" customWidth="1"/>
    <col min="11" max="11" width="8.375" style="56" customWidth="1"/>
    <col min="12" max="12" width="7.625" style="12" hidden="1" customWidth="1"/>
    <col min="13" max="13" width="7.625" style="104" customWidth="1"/>
    <col min="14" max="14" width="7.75390625" style="12" hidden="1" customWidth="1"/>
    <col min="15" max="15" width="7.75390625" style="12" customWidth="1"/>
    <col min="16" max="16" width="7.125" style="12" hidden="1" customWidth="1"/>
    <col min="17" max="17" width="7.125" style="12" customWidth="1"/>
    <col min="18" max="18" width="6.25390625" style="12" hidden="1" customWidth="1"/>
    <col min="19" max="19" width="6.25390625" style="12" customWidth="1"/>
    <col min="20" max="20" width="7.625" style="15" hidden="1" customWidth="1"/>
    <col min="21" max="21" width="7.625" style="15" customWidth="1"/>
    <col min="22" max="22" width="10.625" style="56" hidden="1" customWidth="1"/>
    <col min="23" max="23" width="10.625" style="56" customWidth="1"/>
    <col min="24" max="24" width="21.375" style="12" bestFit="1" customWidth="1"/>
    <col min="25" max="16384" width="9.125" style="12" customWidth="1"/>
  </cols>
  <sheetData>
    <row r="1" spans="4:21" ht="20.25">
      <c r="D1" s="8"/>
      <c r="E1" s="8"/>
      <c r="F1" s="8"/>
      <c r="G1" s="10" t="s">
        <v>759</v>
      </c>
      <c r="I1" s="9"/>
      <c r="J1" s="9"/>
      <c r="K1" s="54"/>
      <c r="L1" s="8"/>
      <c r="M1" s="93"/>
      <c r="N1" s="8"/>
      <c r="O1" s="8"/>
      <c r="P1" s="8"/>
      <c r="Q1" s="8"/>
      <c r="R1" s="8"/>
      <c r="S1" s="8"/>
      <c r="T1" s="26"/>
      <c r="U1" s="26"/>
    </row>
    <row r="2" spans="4:23" s="27" customFormat="1" ht="12" thickBot="1">
      <c r="D2" s="18"/>
      <c r="E2" s="18"/>
      <c r="F2" s="18"/>
      <c r="G2" s="18"/>
      <c r="H2" s="18"/>
      <c r="I2" s="24"/>
      <c r="J2" s="24"/>
      <c r="K2" s="57"/>
      <c r="L2" s="18"/>
      <c r="M2" s="94"/>
      <c r="N2" s="18"/>
      <c r="O2" s="18"/>
      <c r="P2" s="18"/>
      <c r="Q2" s="18"/>
      <c r="R2" s="18"/>
      <c r="S2" s="18"/>
      <c r="T2" s="28"/>
      <c r="U2" s="28"/>
      <c r="V2" s="58"/>
      <c r="W2" s="58"/>
    </row>
    <row r="3" spans="1:24" ht="12.75">
      <c r="A3" s="333" t="s">
        <v>128</v>
      </c>
      <c r="B3" s="323" t="s">
        <v>2</v>
      </c>
      <c r="C3" s="331" t="s">
        <v>127</v>
      </c>
      <c r="D3" s="323" t="s">
        <v>129</v>
      </c>
      <c r="E3" s="331" t="s">
        <v>22</v>
      </c>
      <c r="F3" s="323" t="s">
        <v>130</v>
      </c>
      <c r="G3" s="323" t="s">
        <v>131</v>
      </c>
      <c r="H3" s="323" t="s">
        <v>236</v>
      </c>
      <c r="I3" s="325" t="s">
        <v>1</v>
      </c>
      <c r="J3" s="329" t="s">
        <v>132</v>
      </c>
      <c r="K3" s="327" t="s">
        <v>133</v>
      </c>
      <c r="L3" s="320" t="s">
        <v>137</v>
      </c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318" t="s">
        <v>140</v>
      </c>
    </row>
    <row r="4" spans="1:24" s="14" customFormat="1" ht="12" thickBot="1">
      <c r="A4" s="334"/>
      <c r="B4" s="324"/>
      <c r="C4" s="332"/>
      <c r="D4" s="324"/>
      <c r="E4" s="332"/>
      <c r="F4" s="324"/>
      <c r="G4" s="324"/>
      <c r="H4" s="324"/>
      <c r="I4" s="326"/>
      <c r="J4" s="330"/>
      <c r="K4" s="328"/>
      <c r="L4" s="59">
        <v>1</v>
      </c>
      <c r="M4" s="60">
        <v>1</v>
      </c>
      <c r="N4" s="59">
        <v>2</v>
      </c>
      <c r="O4" s="59">
        <v>2</v>
      </c>
      <c r="P4" s="59">
        <v>3</v>
      </c>
      <c r="Q4" s="59">
        <v>3</v>
      </c>
      <c r="R4" s="59">
        <v>4</v>
      </c>
      <c r="S4" s="59">
        <v>4</v>
      </c>
      <c r="T4" s="59" t="s">
        <v>135</v>
      </c>
      <c r="U4" s="59" t="s">
        <v>135</v>
      </c>
      <c r="V4" s="62" t="s">
        <v>133</v>
      </c>
      <c r="W4" s="62" t="s">
        <v>133</v>
      </c>
      <c r="X4" s="319"/>
    </row>
    <row r="5" spans="1:24" s="14" customFormat="1" ht="16.5" thickBot="1">
      <c r="A5" s="234"/>
      <c r="B5" s="97"/>
      <c r="C5" s="97"/>
      <c r="D5" s="113" t="s">
        <v>141</v>
      </c>
      <c r="E5" s="97"/>
      <c r="F5" s="97"/>
      <c r="G5" s="97"/>
      <c r="H5" s="97"/>
      <c r="I5" s="98"/>
      <c r="J5" s="98"/>
      <c r="K5" s="235"/>
      <c r="L5" s="236"/>
      <c r="M5" s="237"/>
      <c r="N5" s="236"/>
      <c r="O5" s="236"/>
      <c r="P5" s="236"/>
      <c r="Q5" s="236"/>
      <c r="R5" s="236"/>
      <c r="S5" s="236"/>
      <c r="T5" s="236"/>
      <c r="U5" s="236"/>
      <c r="V5" s="238"/>
      <c r="W5" s="238"/>
      <c r="X5" s="239"/>
    </row>
    <row r="6" spans="1:24" ht="12.75">
      <c r="A6" s="201">
        <v>1</v>
      </c>
      <c r="B6" s="36" t="s">
        <v>60</v>
      </c>
      <c r="C6" s="36" t="s">
        <v>269</v>
      </c>
      <c r="D6" s="36" t="s">
        <v>281</v>
      </c>
      <c r="E6" s="36" t="s">
        <v>4</v>
      </c>
      <c r="F6" s="36" t="s">
        <v>144</v>
      </c>
      <c r="G6" s="202">
        <v>23887</v>
      </c>
      <c r="H6" s="36" t="s">
        <v>26</v>
      </c>
      <c r="I6" s="203">
        <v>111</v>
      </c>
      <c r="J6" s="203">
        <f>I6*2.205</f>
        <v>244.755</v>
      </c>
      <c r="K6" s="67">
        <v>1.3389</v>
      </c>
      <c r="L6" s="210">
        <v>80</v>
      </c>
      <c r="M6" s="232">
        <f>L6*2.205</f>
        <v>176.4</v>
      </c>
      <c r="N6" s="36">
        <v>90</v>
      </c>
      <c r="O6" s="232">
        <f>N6*2.205</f>
        <v>198.45000000000002</v>
      </c>
      <c r="P6" s="36">
        <v>92.5</v>
      </c>
      <c r="Q6" s="232">
        <f>P6*2.205</f>
        <v>203.9625</v>
      </c>
      <c r="R6" s="36">
        <v>95</v>
      </c>
      <c r="S6" s="301">
        <f>R6*2.205</f>
        <v>209.475</v>
      </c>
      <c r="T6" s="36">
        <f>P6</f>
        <v>92.5</v>
      </c>
      <c r="U6" s="232">
        <f>T6*2.205</f>
        <v>203.9625</v>
      </c>
      <c r="V6" s="67">
        <f>T6*K6</f>
        <v>123.84825</v>
      </c>
      <c r="W6" s="67">
        <f>U6*K6</f>
        <v>273.08539125</v>
      </c>
      <c r="X6" s="212"/>
    </row>
    <row r="7" spans="1:24" ht="13.5" thickBot="1">
      <c r="A7" s="34">
        <v>1</v>
      </c>
      <c r="B7" s="4" t="s">
        <v>60</v>
      </c>
      <c r="C7" s="4" t="s">
        <v>269</v>
      </c>
      <c r="D7" s="4" t="s">
        <v>281</v>
      </c>
      <c r="E7" s="4" t="s">
        <v>4</v>
      </c>
      <c r="F7" s="4" t="s">
        <v>144</v>
      </c>
      <c r="G7" s="5">
        <v>23887</v>
      </c>
      <c r="H7" s="4" t="s">
        <v>8</v>
      </c>
      <c r="I7" s="6">
        <v>111</v>
      </c>
      <c r="J7" s="6">
        <f aca="true" t="shared" si="0" ref="J7:J39">I7*2.205</f>
        <v>244.755</v>
      </c>
      <c r="K7" s="65">
        <v>1.2524</v>
      </c>
      <c r="L7" s="49">
        <v>80</v>
      </c>
      <c r="M7" s="103">
        <f aca="true" t="shared" si="1" ref="M7:M39">L7*2.205</f>
        <v>176.4</v>
      </c>
      <c r="N7" s="4">
        <v>90</v>
      </c>
      <c r="O7" s="103">
        <f aca="true" t="shared" si="2" ref="O7:O39">N7*2.205</f>
        <v>198.45000000000002</v>
      </c>
      <c r="P7" s="4">
        <v>92.5</v>
      </c>
      <c r="Q7" s="103">
        <f aca="true" t="shared" si="3" ref="Q7:Q39">P7*2.205</f>
        <v>203.9625</v>
      </c>
      <c r="R7" s="4">
        <v>95</v>
      </c>
      <c r="S7" s="303">
        <f>R7*2.205</f>
        <v>209.475</v>
      </c>
      <c r="T7" s="4">
        <f>P7</f>
        <v>92.5</v>
      </c>
      <c r="U7" s="103">
        <f aca="true" t="shared" si="4" ref="U7:U39">T7*2.205</f>
        <v>203.9625</v>
      </c>
      <c r="V7" s="65">
        <f>T7*K7</f>
        <v>115.847</v>
      </c>
      <c r="W7" s="65">
        <f aca="true" t="shared" si="5" ref="W7:W39">U7*K7</f>
        <v>255.442635</v>
      </c>
      <c r="X7" s="35"/>
    </row>
    <row r="8" spans="1:24" ht="16.5" thickBot="1">
      <c r="A8" s="142"/>
      <c r="B8" s="143"/>
      <c r="C8" s="143"/>
      <c r="D8" s="220" t="s">
        <v>142</v>
      </c>
      <c r="E8" s="143"/>
      <c r="F8" s="143"/>
      <c r="G8" s="144"/>
      <c r="H8" s="143"/>
      <c r="I8" s="145"/>
      <c r="J8" s="145"/>
      <c r="K8" s="147"/>
      <c r="L8" s="155"/>
      <c r="M8" s="221"/>
      <c r="N8" s="143"/>
      <c r="O8" s="221"/>
      <c r="P8" s="143"/>
      <c r="Q8" s="221"/>
      <c r="R8" s="143"/>
      <c r="S8" s="143"/>
      <c r="T8" s="143"/>
      <c r="U8" s="221"/>
      <c r="V8" s="147"/>
      <c r="W8" s="147"/>
      <c r="X8" s="153"/>
    </row>
    <row r="9" spans="1:24" ht="13.5" thickBot="1">
      <c r="A9" s="225">
        <v>1</v>
      </c>
      <c r="B9" s="189">
        <v>52</v>
      </c>
      <c r="C9" s="189">
        <v>114</v>
      </c>
      <c r="D9" s="190" t="s">
        <v>632</v>
      </c>
      <c r="E9" s="190" t="s">
        <v>5</v>
      </c>
      <c r="F9" s="190" t="s">
        <v>144</v>
      </c>
      <c r="G9" s="226">
        <v>28235</v>
      </c>
      <c r="H9" s="190" t="s">
        <v>8</v>
      </c>
      <c r="I9" s="227">
        <v>50.3</v>
      </c>
      <c r="J9" s="227">
        <f t="shared" si="0"/>
        <v>110.9115</v>
      </c>
      <c r="K9" s="197">
        <v>2.179</v>
      </c>
      <c r="L9" s="189">
        <v>60</v>
      </c>
      <c r="M9" s="228">
        <f t="shared" si="1"/>
        <v>132.3</v>
      </c>
      <c r="N9" s="189">
        <v>70</v>
      </c>
      <c r="O9" s="228">
        <f t="shared" si="2"/>
        <v>154.35</v>
      </c>
      <c r="P9" s="189">
        <v>77.5</v>
      </c>
      <c r="Q9" s="305">
        <f t="shared" si="3"/>
        <v>170.88750000000002</v>
      </c>
      <c r="R9" s="190"/>
      <c r="S9" s="190"/>
      <c r="T9" s="190">
        <f>P9</f>
        <v>77.5</v>
      </c>
      <c r="U9" s="228">
        <f t="shared" si="4"/>
        <v>170.88750000000002</v>
      </c>
      <c r="V9" s="197">
        <f aca="true" t="shared" si="6" ref="V9:V14">T9*K9</f>
        <v>168.87249999999997</v>
      </c>
      <c r="W9" s="197">
        <f t="shared" si="5"/>
        <v>372.3638625</v>
      </c>
      <c r="X9" s="231"/>
    </row>
    <row r="10" spans="1:24" ht="12.75">
      <c r="A10" s="161">
        <v>1</v>
      </c>
      <c r="B10" s="166">
        <v>56</v>
      </c>
      <c r="C10" s="166">
        <v>123</v>
      </c>
      <c r="D10" s="47" t="s">
        <v>633</v>
      </c>
      <c r="E10" s="47" t="s">
        <v>4</v>
      </c>
      <c r="F10" s="47" t="s">
        <v>144</v>
      </c>
      <c r="G10" s="162">
        <v>26887</v>
      </c>
      <c r="H10" s="47" t="s">
        <v>8</v>
      </c>
      <c r="I10" s="163">
        <v>54.4</v>
      </c>
      <c r="J10" s="163">
        <f t="shared" si="0"/>
        <v>119.952</v>
      </c>
      <c r="K10" s="165">
        <v>1.9905</v>
      </c>
      <c r="L10" s="166">
        <v>65</v>
      </c>
      <c r="M10" s="223">
        <f t="shared" si="1"/>
        <v>143.32500000000002</v>
      </c>
      <c r="N10" s="166">
        <v>70</v>
      </c>
      <c r="O10" s="223">
        <f t="shared" si="2"/>
        <v>154.35</v>
      </c>
      <c r="P10" s="166">
        <v>72.5</v>
      </c>
      <c r="Q10" s="223">
        <f t="shared" si="3"/>
        <v>159.8625</v>
      </c>
      <c r="R10" s="47">
        <v>75</v>
      </c>
      <c r="S10" s="299">
        <f>R10*2.205</f>
        <v>165.375</v>
      </c>
      <c r="T10" s="47">
        <f>P10</f>
        <v>72.5</v>
      </c>
      <c r="U10" s="223">
        <f t="shared" si="4"/>
        <v>159.8625</v>
      </c>
      <c r="V10" s="165">
        <f t="shared" si="6"/>
        <v>144.31125</v>
      </c>
      <c r="W10" s="165">
        <f t="shared" si="5"/>
        <v>318.20630625</v>
      </c>
      <c r="X10" s="172"/>
    </row>
    <row r="11" spans="1:24" ht="13.5" thickBot="1">
      <c r="A11" s="122">
        <v>1</v>
      </c>
      <c r="B11" s="134">
        <v>56</v>
      </c>
      <c r="C11" s="134">
        <v>123</v>
      </c>
      <c r="D11" s="45" t="s">
        <v>634</v>
      </c>
      <c r="E11" s="45" t="s">
        <v>5</v>
      </c>
      <c r="F11" s="45" t="s">
        <v>144</v>
      </c>
      <c r="G11" s="123">
        <v>33920</v>
      </c>
      <c r="H11" s="45" t="s">
        <v>9</v>
      </c>
      <c r="I11" s="124">
        <v>54.9</v>
      </c>
      <c r="J11" s="124">
        <f t="shared" si="0"/>
        <v>121.0545</v>
      </c>
      <c r="K11" s="126">
        <v>2.0906</v>
      </c>
      <c r="L11" s="134">
        <v>75</v>
      </c>
      <c r="M11" s="218">
        <f t="shared" si="1"/>
        <v>165.375</v>
      </c>
      <c r="N11" s="134">
        <v>82.5</v>
      </c>
      <c r="O11" s="300">
        <f t="shared" si="2"/>
        <v>181.9125</v>
      </c>
      <c r="P11" s="140">
        <v>87.5</v>
      </c>
      <c r="Q11" s="219">
        <f t="shared" si="3"/>
        <v>192.9375</v>
      </c>
      <c r="R11" s="45"/>
      <c r="S11" s="45"/>
      <c r="T11" s="45">
        <f>N11</f>
        <v>82.5</v>
      </c>
      <c r="U11" s="218">
        <f t="shared" si="4"/>
        <v>181.9125</v>
      </c>
      <c r="V11" s="126">
        <f t="shared" si="6"/>
        <v>172.47449999999998</v>
      </c>
      <c r="W11" s="126">
        <f t="shared" si="5"/>
        <v>380.3062725</v>
      </c>
      <c r="X11" s="132"/>
    </row>
    <row r="12" spans="1:24" ht="12.75">
      <c r="A12" s="201">
        <v>1</v>
      </c>
      <c r="B12" s="210">
        <v>60</v>
      </c>
      <c r="C12" s="210">
        <v>132</v>
      </c>
      <c r="D12" s="36" t="s">
        <v>635</v>
      </c>
      <c r="E12" s="36" t="s">
        <v>5</v>
      </c>
      <c r="F12" s="36" t="s">
        <v>144</v>
      </c>
      <c r="G12" s="202">
        <v>33175</v>
      </c>
      <c r="H12" s="36" t="s">
        <v>12</v>
      </c>
      <c r="I12" s="203">
        <v>59</v>
      </c>
      <c r="J12" s="203">
        <f t="shared" si="0"/>
        <v>130.095</v>
      </c>
      <c r="K12" s="67">
        <v>1.8793</v>
      </c>
      <c r="L12" s="210">
        <v>75</v>
      </c>
      <c r="M12" s="232">
        <f t="shared" si="1"/>
        <v>165.375</v>
      </c>
      <c r="N12" s="210">
        <v>82.5</v>
      </c>
      <c r="O12" s="232">
        <f t="shared" si="2"/>
        <v>181.9125</v>
      </c>
      <c r="P12" s="216">
        <v>85</v>
      </c>
      <c r="Q12" s="233">
        <f t="shared" si="3"/>
        <v>187.425</v>
      </c>
      <c r="R12" s="36"/>
      <c r="S12" s="36"/>
      <c r="T12" s="36">
        <f>N12</f>
        <v>82.5</v>
      </c>
      <c r="U12" s="232">
        <f t="shared" si="4"/>
        <v>181.9125</v>
      </c>
      <c r="V12" s="67">
        <f t="shared" si="6"/>
        <v>155.04225</v>
      </c>
      <c r="W12" s="67">
        <f t="shared" si="5"/>
        <v>341.86816124999996</v>
      </c>
      <c r="X12" s="212"/>
    </row>
    <row r="13" spans="1:24" ht="12.75">
      <c r="A13" s="30">
        <v>1</v>
      </c>
      <c r="B13" s="11">
        <v>60</v>
      </c>
      <c r="C13" s="11">
        <v>132</v>
      </c>
      <c r="D13" s="3" t="s">
        <v>636</v>
      </c>
      <c r="E13" s="3" t="s">
        <v>5</v>
      </c>
      <c r="F13" s="3" t="s">
        <v>144</v>
      </c>
      <c r="G13" s="1">
        <v>30566</v>
      </c>
      <c r="H13" s="3" t="s">
        <v>8</v>
      </c>
      <c r="I13" s="2">
        <v>56.3</v>
      </c>
      <c r="J13" s="2">
        <f t="shared" si="0"/>
        <v>124.1415</v>
      </c>
      <c r="K13" s="63">
        <v>1.9193</v>
      </c>
      <c r="L13" s="11">
        <v>75</v>
      </c>
      <c r="M13" s="100">
        <f t="shared" si="1"/>
        <v>165.375</v>
      </c>
      <c r="N13" s="11">
        <v>77.5</v>
      </c>
      <c r="O13" s="100">
        <f t="shared" si="2"/>
        <v>170.88750000000002</v>
      </c>
      <c r="P13" s="81">
        <v>82.5</v>
      </c>
      <c r="Q13" s="99">
        <f t="shared" si="3"/>
        <v>181.9125</v>
      </c>
      <c r="R13" s="3"/>
      <c r="S13" s="3"/>
      <c r="T13" s="3">
        <f>N13</f>
        <v>77.5</v>
      </c>
      <c r="U13" s="100">
        <f t="shared" si="4"/>
        <v>170.88750000000002</v>
      </c>
      <c r="V13" s="63">
        <f t="shared" si="6"/>
        <v>148.74575</v>
      </c>
      <c r="W13" s="63">
        <f t="shared" si="5"/>
        <v>327.98437875</v>
      </c>
      <c r="X13" s="31"/>
    </row>
    <row r="14" spans="1:24" ht="13.5" thickBot="1">
      <c r="A14" s="34">
        <v>2</v>
      </c>
      <c r="B14" s="49">
        <v>60</v>
      </c>
      <c r="C14" s="49">
        <v>132</v>
      </c>
      <c r="D14" s="4" t="s">
        <v>637</v>
      </c>
      <c r="E14" s="4" t="s">
        <v>5</v>
      </c>
      <c r="F14" s="4" t="s">
        <v>144</v>
      </c>
      <c r="G14" s="5">
        <v>29327</v>
      </c>
      <c r="H14" s="4" t="s">
        <v>8</v>
      </c>
      <c r="I14" s="6">
        <v>58</v>
      </c>
      <c r="J14" s="6">
        <f t="shared" si="0"/>
        <v>127.89</v>
      </c>
      <c r="K14" s="65">
        <v>1.8545</v>
      </c>
      <c r="L14" s="49">
        <v>60</v>
      </c>
      <c r="M14" s="103">
        <f t="shared" si="1"/>
        <v>132.3</v>
      </c>
      <c r="N14" s="49">
        <v>65</v>
      </c>
      <c r="O14" s="103">
        <f t="shared" si="2"/>
        <v>143.32500000000002</v>
      </c>
      <c r="P14" s="88">
        <v>67.5</v>
      </c>
      <c r="Q14" s="105">
        <f t="shared" si="3"/>
        <v>148.8375</v>
      </c>
      <c r="R14" s="4"/>
      <c r="S14" s="4"/>
      <c r="T14" s="4">
        <f>N14</f>
        <v>65</v>
      </c>
      <c r="U14" s="103">
        <f t="shared" si="4"/>
        <v>143.32500000000002</v>
      </c>
      <c r="V14" s="65">
        <f t="shared" si="6"/>
        <v>120.5425</v>
      </c>
      <c r="W14" s="65">
        <f t="shared" si="5"/>
        <v>265.7962125</v>
      </c>
      <c r="X14" s="35"/>
    </row>
    <row r="15" spans="1:24" ht="12.75">
      <c r="A15" s="161">
        <v>1</v>
      </c>
      <c r="B15" s="166">
        <v>67.5</v>
      </c>
      <c r="C15" s="166">
        <v>148</v>
      </c>
      <c r="D15" s="47" t="s">
        <v>638</v>
      </c>
      <c r="E15" s="47" t="s">
        <v>5</v>
      </c>
      <c r="F15" s="47" t="s">
        <v>144</v>
      </c>
      <c r="G15" s="162">
        <v>32315</v>
      </c>
      <c r="H15" s="47" t="s">
        <v>12</v>
      </c>
      <c r="I15" s="163">
        <v>63.8</v>
      </c>
      <c r="J15" s="163">
        <f t="shared" si="0"/>
        <v>140.679</v>
      </c>
      <c r="K15" s="165">
        <v>1.6821</v>
      </c>
      <c r="L15" s="166">
        <v>100</v>
      </c>
      <c r="M15" s="223">
        <f t="shared" si="1"/>
        <v>220.5</v>
      </c>
      <c r="N15" s="166">
        <v>102.5</v>
      </c>
      <c r="O15" s="223">
        <f t="shared" si="2"/>
        <v>226.01250000000002</v>
      </c>
      <c r="P15" s="166">
        <v>105</v>
      </c>
      <c r="Q15" s="223">
        <f t="shared" si="3"/>
        <v>231.525</v>
      </c>
      <c r="R15" s="47"/>
      <c r="S15" s="47"/>
      <c r="T15" s="47">
        <f>P15</f>
        <v>105</v>
      </c>
      <c r="U15" s="223">
        <f t="shared" si="4"/>
        <v>231.525</v>
      </c>
      <c r="V15" s="165">
        <f aca="true" t="shared" si="7" ref="V15:V22">T15*K15</f>
        <v>176.6205</v>
      </c>
      <c r="W15" s="165">
        <f t="shared" si="5"/>
        <v>389.4482025</v>
      </c>
      <c r="X15" s="172" t="s">
        <v>119</v>
      </c>
    </row>
    <row r="16" spans="1:24" ht="12.75">
      <c r="A16" s="30">
        <v>2</v>
      </c>
      <c r="B16" s="11">
        <v>67.5</v>
      </c>
      <c r="C16" s="11">
        <v>148</v>
      </c>
      <c r="D16" s="3" t="s">
        <v>639</v>
      </c>
      <c r="E16" s="3" t="s">
        <v>5</v>
      </c>
      <c r="F16" s="3" t="s">
        <v>144</v>
      </c>
      <c r="G16" s="1">
        <v>32638</v>
      </c>
      <c r="H16" s="3" t="s">
        <v>12</v>
      </c>
      <c r="I16" s="2">
        <v>64.3</v>
      </c>
      <c r="J16" s="2">
        <f t="shared" si="0"/>
        <v>141.7815</v>
      </c>
      <c r="K16" s="63">
        <v>1.6876</v>
      </c>
      <c r="L16" s="11">
        <v>95</v>
      </c>
      <c r="M16" s="100">
        <f t="shared" si="1"/>
        <v>209.475</v>
      </c>
      <c r="N16" s="81">
        <v>97.5</v>
      </c>
      <c r="O16" s="99">
        <f t="shared" si="2"/>
        <v>214.9875</v>
      </c>
      <c r="P16" s="81">
        <v>97.5</v>
      </c>
      <c r="Q16" s="99">
        <f t="shared" si="3"/>
        <v>214.9875</v>
      </c>
      <c r="R16" s="3"/>
      <c r="S16" s="3"/>
      <c r="T16" s="3">
        <f>L16</f>
        <v>95</v>
      </c>
      <c r="U16" s="100">
        <f t="shared" si="4"/>
        <v>209.475</v>
      </c>
      <c r="V16" s="63">
        <f t="shared" si="7"/>
        <v>160.322</v>
      </c>
      <c r="W16" s="63">
        <f t="shared" si="5"/>
        <v>353.51000999999997</v>
      </c>
      <c r="X16" s="31" t="s">
        <v>120</v>
      </c>
    </row>
    <row r="17" spans="1:24" ht="12.75">
      <c r="A17" s="30">
        <v>1</v>
      </c>
      <c r="B17" s="3">
        <v>67.5</v>
      </c>
      <c r="C17" s="11">
        <v>148</v>
      </c>
      <c r="D17" s="3" t="s">
        <v>551</v>
      </c>
      <c r="E17" s="3" t="s">
        <v>30</v>
      </c>
      <c r="F17" s="3" t="s">
        <v>144</v>
      </c>
      <c r="G17" s="1">
        <v>31322</v>
      </c>
      <c r="H17" s="3" t="s">
        <v>8</v>
      </c>
      <c r="I17" s="2">
        <v>66.3</v>
      </c>
      <c r="J17" s="2">
        <f t="shared" si="0"/>
        <v>146.1915</v>
      </c>
      <c r="K17" s="63">
        <v>1.6281</v>
      </c>
      <c r="L17" s="11">
        <v>130</v>
      </c>
      <c r="M17" s="100">
        <f t="shared" si="1"/>
        <v>286.65000000000003</v>
      </c>
      <c r="N17" s="11">
        <v>137.5</v>
      </c>
      <c r="O17" s="100">
        <f t="shared" si="2"/>
        <v>303.1875</v>
      </c>
      <c r="P17" s="81">
        <v>145</v>
      </c>
      <c r="Q17" s="99">
        <f t="shared" si="3"/>
        <v>319.725</v>
      </c>
      <c r="R17" s="3"/>
      <c r="S17" s="3"/>
      <c r="T17" s="3">
        <f>N17</f>
        <v>137.5</v>
      </c>
      <c r="U17" s="100">
        <f t="shared" si="4"/>
        <v>303.1875</v>
      </c>
      <c r="V17" s="63">
        <f t="shared" si="7"/>
        <v>223.86375</v>
      </c>
      <c r="W17" s="63">
        <f t="shared" si="5"/>
        <v>493.61956875000004</v>
      </c>
      <c r="X17" s="31" t="s">
        <v>117</v>
      </c>
    </row>
    <row r="18" spans="1:24" ht="12.75">
      <c r="A18" s="32">
        <v>2</v>
      </c>
      <c r="B18" s="11">
        <v>67.5</v>
      </c>
      <c r="C18" s="11">
        <v>148</v>
      </c>
      <c r="D18" s="11" t="s">
        <v>640</v>
      </c>
      <c r="E18" s="11" t="s">
        <v>4</v>
      </c>
      <c r="F18" s="3" t="s">
        <v>144</v>
      </c>
      <c r="G18" s="16">
        <v>28764</v>
      </c>
      <c r="H18" s="11" t="s">
        <v>8</v>
      </c>
      <c r="I18" s="17">
        <v>64.5</v>
      </c>
      <c r="J18" s="2">
        <f t="shared" si="0"/>
        <v>142.2225</v>
      </c>
      <c r="K18" s="64">
        <v>1.6709</v>
      </c>
      <c r="L18" s="3">
        <v>100</v>
      </c>
      <c r="M18" s="100">
        <f t="shared" si="1"/>
        <v>220.5</v>
      </c>
      <c r="N18" s="3">
        <v>110</v>
      </c>
      <c r="O18" s="100">
        <f t="shared" si="2"/>
        <v>242.55</v>
      </c>
      <c r="P18" s="3">
        <v>117.5</v>
      </c>
      <c r="Q18" s="100">
        <f t="shared" si="3"/>
        <v>259.08750000000003</v>
      </c>
      <c r="R18" s="3">
        <v>120</v>
      </c>
      <c r="S18" s="100">
        <f>R18*2.205</f>
        <v>264.6</v>
      </c>
      <c r="T18" s="3">
        <f>P18</f>
        <v>117.5</v>
      </c>
      <c r="U18" s="100">
        <f t="shared" si="4"/>
        <v>259.08750000000003</v>
      </c>
      <c r="V18" s="63">
        <f t="shared" si="7"/>
        <v>196.33075</v>
      </c>
      <c r="W18" s="63">
        <f t="shared" si="5"/>
        <v>432.90930375000005</v>
      </c>
      <c r="X18" s="31"/>
    </row>
    <row r="19" spans="1:24" ht="12.75">
      <c r="A19" s="30">
        <v>3</v>
      </c>
      <c r="B19" s="11">
        <v>67.5</v>
      </c>
      <c r="C19" s="11">
        <v>148</v>
      </c>
      <c r="D19" s="3" t="s">
        <v>641</v>
      </c>
      <c r="E19" s="3" t="s">
        <v>5</v>
      </c>
      <c r="F19" s="3" t="s">
        <v>144</v>
      </c>
      <c r="G19" s="1">
        <v>31685</v>
      </c>
      <c r="H19" s="3" t="s">
        <v>8</v>
      </c>
      <c r="I19" s="2">
        <v>61.7</v>
      </c>
      <c r="J19" s="2">
        <f t="shared" si="0"/>
        <v>136.04850000000002</v>
      </c>
      <c r="K19" s="63">
        <v>1.7423</v>
      </c>
      <c r="L19" s="11">
        <v>110</v>
      </c>
      <c r="M19" s="100">
        <f t="shared" si="1"/>
        <v>242.55</v>
      </c>
      <c r="N19" s="11">
        <v>112.5</v>
      </c>
      <c r="O19" s="100">
        <f t="shared" si="2"/>
        <v>248.0625</v>
      </c>
      <c r="P19" s="11">
        <v>115</v>
      </c>
      <c r="Q19" s="100">
        <f t="shared" si="3"/>
        <v>253.57500000000002</v>
      </c>
      <c r="R19" s="3">
        <v>120</v>
      </c>
      <c r="S19" s="100">
        <f>R19*2.205</f>
        <v>264.6</v>
      </c>
      <c r="T19" s="3">
        <f>P19</f>
        <v>115</v>
      </c>
      <c r="U19" s="100">
        <f t="shared" si="4"/>
        <v>253.57500000000002</v>
      </c>
      <c r="V19" s="63">
        <f t="shared" si="7"/>
        <v>200.3645</v>
      </c>
      <c r="W19" s="63">
        <f t="shared" si="5"/>
        <v>441.8037225</v>
      </c>
      <c r="X19" s="31"/>
    </row>
    <row r="20" spans="1:24" ht="12.75">
      <c r="A20" s="30">
        <v>4</v>
      </c>
      <c r="B20" s="11">
        <v>67.5</v>
      </c>
      <c r="C20" s="11">
        <v>148</v>
      </c>
      <c r="D20" s="3" t="s">
        <v>642</v>
      </c>
      <c r="E20" s="3" t="s">
        <v>5</v>
      </c>
      <c r="F20" s="3" t="s">
        <v>144</v>
      </c>
      <c r="G20" s="1">
        <v>31915</v>
      </c>
      <c r="H20" s="3" t="s">
        <v>8</v>
      </c>
      <c r="I20" s="2">
        <v>67.5</v>
      </c>
      <c r="J20" s="2">
        <f t="shared" si="0"/>
        <v>148.8375</v>
      </c>
      <c r="K20" s="63">
        <v>1.5983</v>
      </c>
      <c r="L20" s="11">
        <v>80</v>
      </c>
      <c r="M20" s="100">
        <f t="shared" si="1"/>
        <v>176.4</v>
      </c>
      <c r="N20" s="11">
        <v>85</v>
      </c>
      <c r="O20" s="100">
        <f t="shared" si="2"/>
        <v>187.425</v>
      </c>
      <c r="P20" s="11">
        <v>90</v>
      </c>
      <c r="Q20" s="100">
        <f t="shared" si="3"/>
        <v>198.45000000000002</v>
      </c>
      <c r="R20" s="3"/>
      <c r="S20" s="3"/>
      <c r="T20" s="3">
        <f>P20</f>
        <v>90</v>
      </c>
      <c r="U20" s="100">
        <f t="shared" si="4"/>
        <v>198.45000000000002</v>
      </c>
      <c r="V20" s="63">
        <f t="shared" si="7"/>
        <v>143.847</v>
      </c>
      <c r="W20" s="63">
        <f t="shared" si="5"/>
        <v>317.18263500000006</v>
      </c>
      <c r="X20" s="31"/>
    </row>
    <row r="21" spans="1:24" ht="12.75">
      <c r="A21" s="30">
        <v>5</v>
      </c>
      <c r="B21" s="11">
        <v>67.5</v>
      </c>
      <c r="C21" s="11">
        <v>148</v>
      </c>
      <c r="D21" s="3" t="s">
        <v>643</v>
      </c>
      <c r="E21" s="3" t="s">
        <v>5</v>
      </c>
      <c r="F21" s="3" t="s">
        <v>144</v>
      </c>
      <c r="G21" s="1">
        <v>31541</v>
      </c>
      <c r="H21" s="3" t="s">
        <v>8</v>
      </c>
      <c r="I21" s="2">
        <v>65</v>
      </c>
      <c r="J21" s="2">
        <f t="shared" si="0"/>
        <v>143.32500000000002</v>
      </c>
      <c r="K21" s="63">
        <v>1.6596</v>
      </c>
      <c r="L21" s="11">
        <v>70</v>
      </c>
      <c r="M21" s="100">
        <f t="shared" si="1"/>
        <v>154.35</v>
      </c>
      <c r="N21" s="11">
        <v>75</v>
      </c>
      <c r="O21" s="100">
        <f t="shared" si="2"/>
        <v>165.375</v>
      </c>
      <c r="P21" s="81">
        <v>80</v>
      </c>
      <c r="Q21" s="99">
        <f t="shared" si="3"/>
        <v>176.4</v>
      </c>
      <c r="R21" s="3"/>
      <c r="S21" s="3"/>
      <c r="T21" s="3">
        <f>N21</f>
        <v>75</v>
      </c>
      <c r="U21" s="100">
        <f t="shared" si="4"/>
        <v>165.375</v>
      </c>
      <c r="V21" s="63">
        <f t="shared" si="7"/>
        <v>124.47</v>
      </c>
      <c r="W21" s="63">
        <f t="shared" si="5"/>
        <v>274.45635</v>
      </c>
      <c r="X21" s="31"/>
    </row>
    <row r="22" spans="1:24" ht="13.5" thickBot="1">
      <c r="A22" s="122">
        <v>6</v>
      </c>
      <c r="B22" s="134">
        <v>67.5</v>
      </c>
      <c r="C22" s="134">
        <v>148</v>
      </c>
      <c r="D22" s="45" t="s">
        <v>644</v>
      </c>
      <c r="E22" s="45" t="s">
        <v>5</v>
      </c>
      <c r="F22" s="45" t="s">
        <v>144</v>
      </c>
      <c r="G22" s="123">
        <v>28894</v>
      </c>
      <c r="H22" s="45" t="s">
        <v>8</v>
      </c>
      <c r="I22" s="124">
        <v>64.4</v>
      </c>
      <c r="J22" s="124">
        <f t="shared" si="0"/>
        <v>142.002</v>
      </c>
      <c r="K22" s="126">
        <v>1.6709</v>
      </c>
      <c r="L22" s="134">
        <v>60</v>
      </c>
      <c r="M22" s="218">
        <f t="shared" si="1"/>
        <v>132.3</v>
      </c>
      <c r="N22" s="134">
        <v>65</v>
      </c>
      <c r="O22" s="218">
        <f t="shared" si="2"/>
        <v>143.32500000000002</v>
      </c>
      <c r="P22" s="140">
        <v>72.5</v>
      </c>
      <c r="Q22" s="219">
        <f t="shared" si="3"/>
        <v>159.8625</v>
      </c>
      <c r="R22" s="45"/>
      <c r="S22" s="45"/>
      <c r="T22" s="45">
        <f>N22</f>
        <v>65</v>
      </c>
      <c r="U22" s="218">
        <f t="shared" si="4"/>
        <v>143.32500000000002</v>
      </c>
      <c r="V22" s="126">
        <f t="shared" si="7"/>
        <v>108.6085</v>
      </c>
      <c r="W22" s="126">
        <f t="shared" si="5"/>
        <v>239.48174250000002</v>
      </c>
      <c r="X22" s="132"/>
    </row>
    <row r="23" spans="1:24" ht="12.75">
      <c r="A23" s="213">
        <v>1</v>
      </c>
      <c r="B23" s="210">
        <v>75</v>
      </c>
      <c r="C23" s="210">
        <v>165</v>
      </c>
      <c r="D23" s="210" t="s">
        <v>645</v>
      </c>
      <c r="E23" s="210" t="s">
        <v>41</v>
      </c>
      <c r="F23" s="36" t="s">
        <v>144</v>
      </c>
      <c r="G23" s="214">
        <v>29084</v>
      </c>
      <c r="H23" s="210" t="s">
        <v>8</v>
      </c>
      <c r="I23" s="204">
        <v>70</v>
      </c>
      <c r="J23" s="203">
        <f t="shared" si="0"/>
        <v>154.35</v>
      </c>
      <c r="K23" s="215">
        <v>1.5529</v>
      </c>
      <c r="L23" s="36">
        <v>140</v>
      </c>
      <c r="M23" s="232">
        <f t="shared" si="1"/>
        <v>308.7</v>
      </c>
      <c r="N23" s="36">
        <v>145</v>
      </c>
      <c r="O23" s="232">
        <f t="shared" si="2"/>
        <v>319.725</v>
      </c>
      <c r="P23" s="211">
        <v>150</v>
      </c>
      <c r="Q23" s="233">
        <f t="shared" si="3"/>
        <v>330.75</v>
      </c>
      <c r="R23" s="36"/>
      <c r="S23" s="36"/>
      <c r="T23" s="36">
        <f>N23</f>
        <v>145</v>
      </c>
      <c r="U23" s="232">
        <f t="shared" si="4"/>
        <v>319.725</v>
      </c>
      <c r="V23" s="67">
        <f aca="true" t="shared" si="8" ref="V23:V28">T23*K23</f>
        <v>225.1705</v>
      </c>
      <c r="W23" s="67">
        <f t="shared" si="5"/>
        <v>496.50095250000004</v>
      </c>
      <c r="X23" s="217" t="s">
        <v>87</v>
      </c>
    </row>
    <row r="24" spans="1:24" ht="12.75">
      <c r="A24" s="30">
        <v>2</v>
      </c>
      <c r="B24" s="3">
        <v>75</v>
      </c>
      <c r="C24" s="11">
        <v>165</v>
      </c>
      <c r="D24" s="3" t="s">
        <v>646</v>
      </c>
      <c r="E24" s="3" t="s">
        <v>78</v>
      </c>
      <c r="F24" s="3" t="s">
        <v>144</v>
      </c>
      <c r="G24" s="1">
        <v>29362</v>
      </c>
      <c r="H24" s="3" t="s">
        <v>8</v>
      </c>
      <c r="I24" s="2">
        <v>71.7</v>
      </c>
      <c r="J24" s="2">
        <f t="shared" si="0"/>
        <v>158.0985</v>
      </c>
      <c r="K24" s="63">
        <v>1.5196</v>
      </c>
      <c r="L24" s="20">
        <v>125</v>
      </c>
      <c r="M24" s="100">
        <f t="shared" si="1"/>
        <v>275.625</v>
      </c>
      <c r="N24" s="3">
        <v>135</v>
      </c>
      <c r="O24" s="100">
        <f t="shared" si="2"/>
        <v>297.675</v>
      </c>
      <c r="P24" s="11">
        <v>145</v>
      </c>
      <c r="Q24" s="100">
        <f t="shared" si="3"/>
        <v>319.725</v>
      </c>
      <c r="R24" s="3"/>
      <c r="S24" s="3"/>
      <c r="T24" s="3">
        <f>P24</f>
        <v>145</v>
      </c>
      <c r="U24" s="100">
        <f t="shared" si="4"/>
        <v>319.725</v>
      </c>
      <c r="V24" s="63">
        <f t="shared" si="8"/>
        <v>220.342</v>
      </c>
      <c r="W24" s="63">
        <f t="shared" si="5"/>
        <v>485.85411000000005</v>
      </c>
      <c r="X24" s="31" t="s">
        <v>118</v>
      </c>
    </row>
    <row r="25" spans="1:24" ht="13.5" thickBot="1">
      <c r="A25" s="34">
        <v>1</v>
      </c>
      <c r="B25" s="49">
        <v>75</v>
      </c>
      <c r="C25" s="49">
        <v>165</v>
      </c>
      <c r="D25" s="4" t="s">
        <v>647</v>
      </c>
      <c r="E25" s="4" t="s">
        <v>5</v>
      </c>
      <c r="F25" s="4" t="s">
        <v>144</v>
      </c>
      <c r="G25" s="5">
        <v>33996</v>
      </c>
      <c r="H25" s="4" t="s">
        <v>9</v>
      </c>
      <c r="I25" s="6">
        <v>74.6</v>
      </c>
      <c r="J25" s="6">
        <f t="shared" si="0"/>
        <v>164.493</v>
      </c>
      <c r="K25" s="65">
        <v>1.5629</v>
      </c>
      <c r="L25" s="49">
        <v>97.5</v>
      </c>
      <c r="M25" s="103">
        <f t="shared" si="1"/>
        <v>214.9875</v>
      </c>
      <c r="N25" s="49">
        <v>102.5</v>
      </c>
      <c r="O25" s="103">
        <f t="shared" si="2"/>
        <v>226.01250000000002</v>
      </c>
      <c r="P25" s="49">
        <v>107.5</v>
      </c>
      <c r="Q25" s="103">
        <f t="shared" si="3"/>
        <v>237.0375</v>
      </c>
      <c r="R25" s="4"/>
      <c r="S25" s="4"/>
      <c r="T25" s="4">
        <f>P25</f>
        <v>107.5</v>
      </c>
      <c r="U25" s="103">
        <f t="shared" si="4"/>
        <v>237.0375</v>
      </c>
      <c r="V25" s="65">
        <f t="shared" si="8"/>
        <v>168.01175</v>
      </c>
      <c r="W25" s="65">
        <f t="shared" si="5"/>
        <v>370.46590875</v>
      </c>
      <c r="X25" s="35"/>
    </row>
    <row r="26" spans="1:24" ht="12.75">
      <c r="A26" s="161">
        <v>1</v>
      </c>
      <c r="B26" s="47">
        <v>82.5</v>
      </c>
      <c r="C26" s="47">
        <v>181</v>
      </c>
      <c r="D26" s="47" t="s">
        <v>648</v>
      </c>
      <c r="E26" s="47" t="s">
        <v>19</v>
      </c>
      <c r="F26" s="47" t="s">
        <v>144</v>
      </c>
      <c r="G26" s="162">
        <v>31609</v>
      </c>
      <c r="H26" s="47" t="s">
        <v>8</v>
      </c>
      <c r="I26" s="163">
        <v>79.5</v>
      </c>
      <c r="J26" s="163">
        <f t="shared" si="0"/>
        <v>175.2975</v>
      </c>
      <c r="K26" s="165">
        <v>1.4032</v>
      </c>
      <c r="L26" s="166">
        <v>115</v>
      </c>
      <c r="M26" s="223">
        <f t="shared" si="1"/>
        <v>253.57500000000002</v>
      </c>
      <c r="N26" s="47">
        <v>130</v>
      </c>
      <c r="O26" s="223">
        <f t="shared" si="2"/>
        <v>286.65000000000003</v>
      </c>
      <c r="P26" s="47">
        <v>135</v>
      </c>
      <c r="Q26" s="223">
        <f t="shared" si="3"/>
        <v>297.675</v>
      </c>
      <c r="R26" s="47">
        <v>140</v>
      </c>
      <c r="S26" s="223">
        <f>R26*2.205</f>
        <v>308.7</v>
      </c>
      <c r="T26" s="47">
        <f>P26</f>
        <v>135</v>
      </c>
      <c r="U26" s="223">
        <f t="shared" si="4"/>
        <v>297.675</v>
      </c>
      <c r="V26" s="165">
        <f t="shared" si="8"/>
        <v>189.432</v>
      </c>
      <c r="W26" s="165">
        <f t="shared" si="5"/>
        <v>417.69756</v>
      </c>
      <c r="X26" s="172"/>
    </row>
    <row r="27" spans="1:24" ht="12.75">
      <c r="A27" s="30">
        <v>2</v>
      </c>
      <c r="B27" s="11">
        <v>82.5</v>
      </c>
      <c r="C27" s="3">
        <v>181</v>
      </c>
      <c r="D27" s="3" t="s">
        <v>649</v>
      </c>
      <c r="E27" s="3" t="s">
        <v>5</v>
      </c>
      <c r="F27" s="3" t="s">
        <v>144</v>
      </c>
      <c r="G27" s="1">
        <v>31911</v>
      </c>
      <c r="H27" s="3" t="s">
        <v>8</v>
      </c>
      <c r="I27" s="2">
        <v>75.2</v>
      </c>
      <c r="J27" s="2">
        <f t="shared" si="0"/>
        <v>165.816</v>
      </c>
      <c r="K27" s="63">
        <v>1.4603</v>
      </c>
      <c r="L27" s="11">
        <v>97.5</v>
      </c>
      <c r="M27" s="100">
        <f t="shared" si="1"/>
        <v>214.9875</v>
      </c>
      <c r="N27" s="11">
        <v>100</v>
      </c>
      <c r="O27" s="100">
        <f t="shared" si="2"/>
        <v>220.5</v>
      </c>
      <c r="P27" s="81">
        <v>105</v>
      </c>
      <c r="Q27" s="99">
        <f t="shared" si="3"/>
        <v>231.525</v>
      </c>
      <c r="R27" s="3"/>
      <c r="S27" s="3"/>
      <c r="T27" s="3">
        <f>N27</f>
        <v>100</v>
      </c>
      <c r="U27" s="100">
        <f t="shared" si="4"/>
        <v>220.5</v>
      </c>
      <c r="V27" s="63">
        <f t="shared" si="8"/>
        <v>146.03</v>
      </c>
      <c r="W27" s="63">
        <f t="shared" si="5"/>
        <v>321.99615</v>
      </c>
      <c r="X27" s="31"/>
    </row>
    <row r="28" spans="1:24" ht="13.5" thickBot="1">
      <c r="A28" s="122" t="s">
        <v>758</v>
      </c>
      <c r="B28" s="134">
        <v>82.5</v>
      </c>
      <c r="C28" s="45">
        <v>181</v>
      </c>
      <c r="D28" s="45" t="s">
        <v>650</v>
      </c>
      <c r="E28" s="45" t="s">
        <v>19</v>
      </c>
      <c r="F28" s="45" t="s">
        <v>144</v>
      </c>
      <c r="G28" s="123">
        <v>34304</v>
      </c>
      <c r="H28" s="45" t="s">
        <v>10</v>
      </c>
      <c r="I28" s="124">
        <v>79.3</v>
      </c>
      <c r="J28" s="124">
        <f t="shared" si="0"/>
        <v>174.8565</v>
      </c>
      <c r="K28" s="126">
        <v>1.5155</v>
      </c>
      <c r="L28" s="140">
        <v>100</v>
      </c>
      <c r="M28" s="219">
        <f t="shared" si="1"/>
        <v>220.5</v>
      </c>
      <c r="N28" s="140">
        <v>0</v>
      </c>
      <c r="O28" s="219">
        <f t="shared" si="2"/>
        <v>0</v>
      </c>
      <c r="P28" s="140">
        <v>0</v>
      </c>
      <c r="Q28" s="219">
        <f t="shared" si="3"/>
        <v>0</v>
      </c>
      <c r="R28" s="45"/>
      <c r="S28" s="45"/>
      <c r="T28" s="130">
        <v>0</v>
      </c>
      <c r="U28" s="218">
        <f t="shared" si="4"/>
        <v>0</v>
      </c>
      <c r="V28" s="126">
        <f t="shared" si="8"/>
        <v>0</v>
      </c>
      <c r="W28" s="126">
        <f t="shared" si="5"/>
        <v>0</v>
      </c>
      <c r="X28" s="132"/>
    </row>
    <row r="29" spans="1:24" ht="12.75">
      <c r="A29" s="201">
        <v>1</v>
      </c>
      <c r="B29" s="36">
        <v>90</v>
      </c>
      <c r="C29" s="36">
        <v>198</v>
      </c>
      <c r="D29" s="36" t="s">
        <v>576</v>
      </c>
      <c r="E29" s="36" t="s">
        <v>13</v>
      </c>
      <c r="F29" s="36" t="s">
        <v>144</v>
      </c>
      <c r="G29" s="202">
        <v>32321</v>
      </c>
      <c r="H29" s="36" t="s">
        <v>12</v>
      </c>
      <c r="I29" s="203">
        <v>89.6</v>
      </c>
      <c r="J29" s="203">
        <f t="shared" si="0"/>
        <v>197.56799999999998</v>
      </c>
      <c r="K29" s="67">
        <v>1.2921</v>
      </c>
      <c r="L29" s="210">
        <v>200</v>
      </c>
      <c r="M29" s="232">
        <f t="shared" si="1"/>
        <v>441</v>
      </c>
      <c r="N29" s="211">
        <v>215</v>
      </c>
      <c r="O29" s="233">
        <f t="shared" si="2"/>
        <v>474.075</v>
      </c>
      <c r="P29" s="216">
        <v>0</v>
      </c>
      <c r="Q29" s="233">
        <f t="shared" si="3"/>
        <v>0</v>
      </c>
      <c r="R29" s="36"/>
      <c r="S29" s="36"/>
      <c r="T29" s="36">
        <f>L29</f>
        <v>200</v>
      </c>
      <c r="U29" s="232">
        <f t="shared" si="4"/>
        <v>441</v>
      </c>
      <c r="V29" s="67">
        <f aca="true" t="shared" si="9" ref="V29:V39">T29*K29</f>
        <v>258.42</v>
      </c>
      <c r="W29" s="67">
        <f t="shared" si="5"/>
        <v>569.8161</v>
      </c>
      <c r="X29" s="212" t="s">
        <v>86</v>
      </c>
    </row>
    <row r="30" spans="1:24" ht="12.75">
      <c r="A30" s="30">
        <v>2</v>
      </c>
      <c r="B30" s="11">
        <v>90</v>
      </c>
      <c r="C30" s="3">
        <v>198</v>
      </c>
      <c r="D30" s="3" t="s">
        <v>651</v>
      </c>
      <c r="E30" s="3" t="s">
        <v>5</v>
      </c>
      <c r="F30" s="3" t="s">
        <v>144</v>
      </c>
      <c r="G30" s="1">
        <v>32382</v>
      </c>
      <c r="H30" s="3" t="s">
        <v>12</v>
      </c>
      <c r="I30" s="2">
        <v>84</v>
      </c>
      <c r="J30" s="2">
        <f t="shared" si="0"/>
        <v>185.22</v>
      </c>
      <c r="K30" s="63">
        <v>1.3494</v>
      </c>
      <c r="L30" s="11">
        <v>80</v>
      </c>
      <c r="M30" s="100">
        <f t="shared" si="1"/>
        <v>176.4</v>
      </c>
      <c r="N30" s="11">
        <v>85</v>
      </c>
      <c r="O30" s="100">
        <f t="shared" si="2"/>
        <v>187.425</v>
      </c>
      <c r="P30" s="81">
        <v>90</v>
      </c>
      <c r="Q30" s="99">
        <f t="shared" si="3"/>
        <v>198.45000000000002</v>
      </c>
      <c r="R30" s="3"/>
      <c r="S30" s="3"/>
      <c r="T30" s="3">
        <f>N30</f>
        <v>85</v>
      </c>
      <c r="U30" s="100">
        <f t="shared" si="4"/>
        <v>187.425</v>
      </c>
      <c r="V30" s="63">
        <f t="shared" si="9"/>
        <v>114.699</v>
      </c>
      <c r="W30" s="63">
        <f t="shared" si="5"/>
        <v>252.911295</v>
      </c>
      <c r="X30" s="31"/>
    </row>
    <row r="31" spans="1:24" ht="12.75">
      <c r="A31" s="30">
        <v>1</v>
      </c>
      <c r="B31" s="11">
        <v>90</v>
      </c>
      <c r="C31" s="3">
        <v>198</v>
      </c>
      <c r="D31" s="3" t="s">
        <v>517</v>
      </c>
      <c r="E31" s="3" t="s">
        <v>85</v>
      </c>
      <c r="F31" s="3" t="s">
        <v>146</v>
      </c>
      <c r="G31" s="1">
        <v>18892</v>
      </c>
      <c r="H31" s="3" t="s">
        <v>57</v>
      </c>
      <c r="I31" s="2">
        <v>86.2</v>
      </c>
      <c r="J31" s="2">
        <f t="shared" si="0"/>
        <v>190.07100000000003</v>
      </c>
      <c r="K31" s="63">
        <v>2.181</v>
      </c>
      <c r="L31" s="11">
        <v>80</v>
      </c>
      <c r="M31" s="100">
        <f t="shared" si="1"/>
        <v>176.4</v>
      </c>
      <c r="N31" s="11">
        <v>85</v>
      </c>
      <c r="O31" s="100">
        <f t="shared" si="2"/>
        <v>187.425</v>
      </c>
      <c r="P31" s="11">
        <v>90</v>
      </c>
      <c r="Q31" s="100">
        <f t="shared" si="3"/>
        <v>198.45000000000002</v>
      </c>
      <c r="R31" s="3"/>
      <c r="S31" s="3"/>
      <c r="T31" s="3">
        <f>P31</f>
        <v>90</v>
      </c>
      <c r="U31" s="100">
        <f t="shared" si="4"/>
        <v>198.45000000000002</v>
      </c>
      <c r="V31" s="63">
        <f t="shared" si="9"/>
        <v>196.29</v>
      </c>
      <c r="W31" s="63">
        <f t="shared" si="5"/>
        <v>432.8194500000001</v>
      </c>
      <c r="X31" s="31"/>
    </row>
    <row r="32" spans="1:24" ht="12.75">
      <c r="A32" s="30">
        <v>1</v>
      </c>
      <c r="B32" s="11">
        <v>90</v>
      </c>
      <c r="C32" s="3">
        <v>198</v>
      </c>
      <c r="D32" s="3" t="s">
        <v>517</v>
      </c>
      <c r="E32" s="3" t="s">
        <v>85</v>
      </c>
      <c r="F32" s="3" t="s">
        <v>146</v>
      </c>
      <c r="G32" s="1">
        <v>18892</v>
      </c>
      <c r="H32" s="3" t="s">
        <v>8</v>
      </c>
      <c r="I32" s="2">
        <v>86.2</v>
      </c>
      <c r="J32" s="2">
        <f t="shared" si="0"/>
        <v>190.07100000000003</v>
      </c>
      <c r="K32" s="63">
        <v>1.3258</v>
      </c>
      <c r="L32" s="11">
        <v>80</v>
      </c>
      <c r="M32" s="100">
        <f t="shared" si="1"/>
        <v>176.4</v>
      </c>
      <c r="N32" s="11">
        <v>85</v>
      </c>
      <c r="O32" s="100">
        <f t="shared" si="2"/>
        <v>187.425</v>
      </c>
      <c r="P32" s="11">
        <v>90</v>
      </c>
      <c r="Q32" s="100">
        <f t="shared" si="3"/>
        <v>198.45000000000002</v>
      </c>
      <c r="R32" s="3"/>
      <c r="S32" s="3"/>
      <c r="T32" s="3">
        <f>P32</f>
        <v>90</v>
      </c>
      <c r="U32" s="100">
        <f t="shared" si="4"/>
        <v>198.45000000000002</v>
      </c>
      <c r="V32" s="63">
        <f t="shared" si="9"/>
        <v>119.322</v>
      </c>
      <c r="W32" s="63">
        <f t="shared" si="5"/>
        <v>263.10501000000005</v>
      </c>
      <c r="X32" s="31"/>
    </row>
    <row r="33" spans="1:24" ht="13.5" thickBot="1">
      <c r="A33" s="34">
        <v>1</v>
      </c>
      <c r="B33" s="4">
        <v>90</v>
      </c>
      <c r="C33" s="4">
        <v>198</v>
      </c>
      <c r="D33" s="4" t="s">
        <v>652</v>
      </c>
      <c r="E33" s="4" t="s">
        <v>5</v>
      </c>
      <c r="F33" s="4" t="s">
        <v>144</v>
      </c>
      <c r="G33" s="5">
        <v>34700</v>
      </c>
      <c r="H33" s="4" t="s">
        <v>10</v>
      </c>
      <c r="I33" s="6">
        <v>88.5</v>
      </c>
      <c r="J33" s="6">
        <f t="shared" si="0"/>
        <v>195.1425</v>
      </c>
      <c r="K33" s="65">
        <v>1.4738</v>
      </c>
      <c r="L33" s="49">
        <v>40</v>
      </c>
      <c r="M33" s="103">
        <f t="shared" si="1"/>
        <v>88.2</v>
      </c>
      <c r="N33" s="4">
        <v>50</v>
      </c>
      <c r="O33" s="103">
        <f t="shared" si="2"/>
        <v>110.25</v>
      </c>
      <c r="P33" s="49">
        <v>55</v>
      </c>
      <c r="Q33" s="103">
        <f t="shared" si="3"/>
        <v>121.275</v>
      </c>
      <c r="R33" s="4"/>
      <c r="S33" s="4"/>
      <c r="T33" s="4">
        <f>P33</f>
        <v>55</v>
      </c>
      <c r="U33" s="103">
        <f t="shared" si="4"/>
        <v>121.275</v>
      </c>
      <c r="V33" s="65">
        <f t="shared" si="9"/>
        <v>81.059</v>
      </c>
      <c r="W33" s="65">
        <f t="shared" si="5"/>
        <v>178.735095</v>
      </c>
      <c r="X33" s="35"/>
    </row>
    <row r="34" spans="1:24" ht="12.75">
      <c r="A34" s="161">
        <v>1</v>
      </c>
      <c r="B34" s="166">
        <v>100</v>
      </c>
      <c r="C34" s="166">
        <v>220</v>
      </c>
      <c r="D34" s="47" t="s">
        <v>653</v>
      </c>
      <c r="E34" s="47" t="s">
        <v>5</v>
      </c>
      <c r="F34" s="47" t="s">
        <v>144</v>
      </c>
      <c r="G34" s="162">
        <v>32728</v>
      </c>
      <c r="H34" s="47" t="s">
        <v>12</v>
      </c>
      <c r="I34" s="163">
        <v>96.1</v>
      </c>
      <c r="J34" s="163">
        <f t="shared" si="0"/>
        <v>211.9005</v>
      </c>
      <c r="K34" s="165">
        <v>1.2565</v>
      </c>
      <c r="L34" s="166">
        <v>115</v>
      </c>
      <c r="M34" s="223">
        <f t="shared" si="1"/>
        <v>253.57500000000002</v>
      </c>
      <c r="N34" s="166">
        <v>120</v>
      </c>
      <c r="O34" s="223">
        <f t="shared" si="2"/>
        <v>264.6</v>
      </c>
      <c r="P34" s="174">
        <v>122.5</v>
      </c>
      <c r="Q34" s="224">
        <f t="shared" si="3"/>
        <v>270.1125</v>
      </c>
      <c r="R34" s="47"/>
      <c r="S34" s="47"/>
      <c r="T34" s="47">
        <f>N34</f>
        <v>120</v>
      </c>
      <c r="U34" s="223">
        <f t="shared" si="4"/>
        <v>264.6</v>
      </c>
      <c r="V34" s="165">
        <f t="shared" si="9"/>
        <v>150.78</v>
      </c>
      <c r="W34" s="165">
        <f t="shared" si="5"/>
        <v>332.4699</v>
      </c>
      <c r="X34" s="172"/>
    </row>
    <row r="35" spans="1:24" ht="12.75">
      <c r="A35" s="30">
        <v>2</v>
      </c>
      <c r="B35" s="11">
        <v>100</v>
      </c>
      <c r="C35" s="11">
        <v>220</v>
      </c>
      <c r="D35" s="3" t="s">
        <v>654</v>
      </c>
      <c r="E35" s="3" t="s">
        <v>5</v>
      </c>
      <c r="F35" s="3" t="s">
        <v>144</v>
      </c>
      <c r="G35" s="1">
        <v>33051</v>
      </c>
      <c r="H35" s="3" t="s">
        <v>12</v>
      </c>
      <c r="I35" s="2">
        <v>94.2</v>
      </c>
      <c r="J35" s="2">
        <f t="shared" si="0"/>
        <v>207.711</v>
      </c>
      <c r="K35" s="63">
        <v>1.2818</v>
      </c>
      <c r="L35" s="11">
        <v>95</v>
      </c>
      <c r="M35" s="100">
        <f t="shared" si="1"/>
        <v>209.475</v>
      </c>
      <c r="N35" s="11">
        <v>102.5</v>
      </c>
      <c r="O35" s="100">
        <f t="shared" si="2"/>
        <v>226.01250000000002</v>
      </c>
      <c r="P35" s="81">
        <v>107.5</v>
      </c>
      <c r="Q35" s="99">
        <f t="shared" si="3"/>
        <v>237.0375</v>
      </c>
      <c r="R35" s="3"/>
      <c r="S35" s="3"/>
      <c r="T35" s="3">
        <f>N35</f>
        <v>102.5</v>
      </c>
      <c r="U35" s="100">
        <f t="shared" si="4"/>
        <v>226.01250000000002</v>
      </c>
      <c r="V35" s="63">
        <f t="shared" si="9"/>
        <v>131.3845</v>
      </c>
      <c r="W35" s="63">
        <f t="shared" si="5"/>
        <v>289.7028225</v>
      </c>
      <c r="X35" s="31"/>
    </row>
    <row r="36" spans="1:24" ht="12.75">
      <c r="A36" s="30">
        <v>1</v>
      </c>
      <c r="B36" s="11">
        <v>100</v>
      </c>
      <c r="C36" s="11">
        <v>220</v>
      </c>
      <c r="D36" s="3" t="s">
        <v>655</v>
      </c>
      <c r="E36" s="3" t="s">
        <v>5</v>
      </c>
      <c r="F36" s="3" t="s">
        <v>144</v>
      </c>
      <c r="G36" s="1">
        <v>30982</v>
      </c>
      <c r="H36" s="3" t="s">
        <v>8</v>
      </c>
      <c r="I36" s="2">
        <v>93.1</v>
      </c>
      <c r="J36" s="2">
        <f t="shared" si="0"/>
        <v>205.28549999999998</v>
      </c>
      <c r="K36" s="63">
        <v>1.2663</v>
      </c>
      <c r="L36" s="11">
        <v>125</v>
      </c>
      <c r="M36" s="100">
        <f t="shared" si="1"/>
        <v>275.625</v>
      </c>
      <c r="N36" s="11">
        <v>130</v>
      </c>
      <c r="O36" s="100">
        <f t="shared" si="2"/>
        <v>286.65000000000003</v>
      </c>
      <c r="P36" s="81">
        <v>137.5</v>
      </c>
      <c r="Q36" s="99">
        <f t="shared" si="3"/>
        <v>303.1875</v>
      </c>
      <c r="R36" s="3"/>
      <c r="S36" s="3"/>
      <c r="T36" s="3">
        <f>N36</f>
        <v>130</v>
      </c>
      <c r="U36" s="100">
        <f t="shared" si="4"/>
        <v>286.65000000000003</v>
      </c>
      <c r="V36" s="63">
        <f t="shared" si="9"/>
        <v>164.619</v>
      </c>
      <c r="W36" s="63">
        <f t="shared" si="5"/>
        <v>362.98489500000005</v>
      </c>
      <c r="X36" s="31"/>
    </row>
    <row r="37" spans="1:24" ht="13.5" thickBot="1">
      <c r="A37" s="122">
        <v>2</v>
      </c>
      <c r="B37" s="134">
        <v>100</v>
      </c>
      <c r="C37" s="134">
        <v>220</v>
      </c>
      <c r="D37" s="45" t="s">
        <v>656</v>
      </c>
      <c r="E37" s="45" t="s">
        <v>5</v>
      </c>
      <c r="F37" s="45" t="s">
        <v>144</v>
      </c>
      <c r="G37" s="123">
        <v>31506</v>
      </c>
      <c r="H37" s="45" t="s">
        <v>8</v>
      </c>
      <c r="I37" s="124">
        <v>95.2</v>
      </c>
      <c r="J37" s="124">
        <f t="shared" si="0"/>
        <v>209.91600000000003</v>
      </c>
      <c r="K37" s="126">
        <v>1.25</v>
      </c>
      <c r="L37" s="134">
        <v>80</v>
      </c>
      <c r="M37" s="218">
        <f t="shared" si="1"/>
        <v>176.4</v>
      </c>
      <c r="N37" s="134">
        <v>85</v>
      </c>
      <c r="O37" s="218">
        <f t="shared" si="2"/>
        <v>187.425</v>
      </c>
      <c r="P37" s="134">
        <v>90</v>
      </c>
      <c r="Q37" s="218">
        <f t="shared" si="3"/>
        <v>198.45000000000002</v>
      </c>
      <c r="R37" s="45"/>
      <c r="S37" s="45"/>
      <c r="T37" s="45">
        <f>P37</f>
        <v>90</v>
      </c>
      <c r="U37" s="218">
        <f t="shared" si="4"/>
        <v>198.45000000000002</v>
      </c>
      <c r="V37" s="126">
        <f t="shared" si="9"/>
        <v>112.5</v>
      </c>
      <c r="W37" s="126">
        <f t="shared" si="5"/>
        <v>248.06250000000003</v>
      </c>
      <c r="X37" s="132"/>
    </row>
    <row r="38" spans="1:24" ht="12.75">
      <c r="A38" s="201">
        <v>1</v>
      </c>
      <c r="B38" s="210">
        <v>110</v>
      </c>
      <c r="C38" s="210">
        <v>242</v>
      </c>
      <c r="D38" s="36" t="s">
        <v>657</v>
      </c>
      <c r="E38" s="36" t="s">
        <v>78</v>
      </c>
      <c r="F38" s="36" t="s">
        <v>144</v>
      </c>
      <c r="G38" s="202">
        <v>30055</v>
      </c>
      <c r="H38" s="36" t="s">
        <v>8</v>
      </c>
      <c r="I38" s="203">
        <v>105.4</v>
      </c>
      <c r="J38" s="203">
        <f t="shared" si="0"/>
        <v>232.407</v>
      </c>
      <c r="K38" s="67">
        <v>1.1978</v>
      </c>
      <c r="L38" s="210">
        <v>120</v>
      </c>
      <c r="M38" s="232">
        <f t="shared" si="1"/>
        <v>264.6</v>
      </c>
      <c r="N38" s="210">
        <v>142.5</v>
      </c>
      <c r="O38" s="232">
        <f t="shared" si="2"/>
        <v>314.21250000000003</v>
      </c>
      <c r="P38" s="216">
        <v>145</v>
      </c>
      <c r="Q38" s="233">
        <f t="shared" si="3"/>
        <v>319.725</v>
      </c>
      <c r="R38" s="36"/>
      <c r="S38" s="36"/>
      <c r="T38" s="36">
        <f>N38</f>
        <v>142.5</v>
      </c>
      <c r="U38" s="232">
        <f t="shared" si="4"/>
        <v>314.21250000000003</v>
      </c>
      <c r="V38" s="67">
        <f t="shared" si="9"/>
        <v>170.6865</v>
      </c>
      <c r="W38" s="67">
        <f t="shared" si="5"/>
        <v>376.3637325</v>
      </c>
      <c r="X38" s="212"/>
    </row>
    <row r="39" spans="1:24" ht="13.5" thickBot="1">
      <c r="A39" s="34">
        <v>2</v>
      </c>
      <c r="B39" s="49">
        <v>110</v>
      </c>
      <c r="C39" s="49">
        <v>242</v>
      </c>
      <c r="D39" s="4" t="s">
        <v>658</v>
      </c>
      <c r="E39" s="4" t="s">
        <v>5</v>
      </c>
      <c r="F39" s="4" t="s">
        <v>144</v>
      </c>
      <c r="G39" s="5">
        <v>31191</v>
      </c>
      <c r="H39" s="4" t="s">
        <v>8</v>
      </c>
      <c r="I39" s="6">
        <v>102</v>
      </c>
      <c r="J39" s="6">
        <f t="shared" si="0"/>
        <v>224.91</v>
      </c>
      <c r="K39" s="65">
        <v>1.2112</v>
      </c>
      <c r="L39" s="49">
        <v>125</v>
      </c>
      <c r="M39" s="103">
        <f t="shared" si="1"/>
        <v>275.625</v>
      </c>
      <c r="N39" s="49">
        <v>132.5</v>
      </c>
      <c r="O39" s="103">
        <f t="shared" si="2"/>
        <v>292.1625</v>
      </c>
      <c r="P39" s="88">
        <v>135</v>
      </c>
      <c r="Q39" s="105">
        <f t="shared" si="3"/>
        <v>297.675</v>
      </c>
      <c r="R39" s="4"/>
      <c r="S39" s="4"/>
      <c r="T39" s="4">
        <f>N39</f>
        <v>132.5</v>
      </c>
      <c r="U39" s="103">
        <f t="shared" si="4"/>
        <v>292.1625</v>
      </c>
      <c r="V39" s="65">
        <f t="shared" si="9"/>
        <v>160.484</v>
      </c>
      <c r="W39" s="65">
        <f t="shared" si="5"/>
        <v>353.86722000000003</v>
      </c>
      <c r="X39" s="35"/>
    </row>
    <row r="41" spans="3:4" ht="12.75">
      <c r="C41" s="315"/>
      <c r="D41" s="316" t="s">
        <v>761</v>
      </c>
    </row>
  </sheetData>
  <sheetProtection/>
  <mergeCells count="13">
    <mergeCell ref="I3:I4"/>
    <mergeCell ref="K3:K4"/>
    <mergeCell ref="X3:X4"/>
    <mergeCell ref="J3:J4"/>
    <mergeCell ref="L3:W3"/>
    <mergeCell ref="F3:F4"/>
    <mergeCell ref="G3:G4"/>
    <mergeCell ref="H3:H4"/>
    <mergeCell ref="A3:A4"/>
    <mergeCell ref="B3:B4"/>
    <mergeCell ref="D3:D4"/>
    <mergeCell ref="E3:E4"/>
    <mergeCell ref="C3:C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7"/>
  <sheetViews>
    <sheetView workbookViewId="0" topLeftCell="A64">
      <selection activeCell="C87" sqref="C87"/>
    </sheetView>
  </sheetViews>
  <sheetFormatPr defaultColWidth="9.00390625" defaultRowHeight="12.75"/>
  <cols>
    <col min="1" max="1" width="6.125" style="12" bestFit="1" customWidth="1"/>
    <col min="2" max="2" width="6.00390625" style="12" hidden="1" customWidth="1"/>
    <col min="3" max="3" width="6.00390625" style="12" customWidth="1"/>
    <col min="4" max="4" width="25.25390625" style="12" bestFit="1" customWidth="1"/>
    <col min="5" max="5" width="31.625" style="12" hidden="1" customWidth="1"/>
    <col min="6" max="6" width="24.75390625" style="12" bestFit="1" customWidth="1"/>
    <col min="7" max="7" width="11.125" style="12" customWidth="1"/>
    <col min="8" max="8" width="15.00390625" style="12" customWidth="1"/>
    <col min="9" max="9" width="7.75390625" style="13" hidden="1" customWidth="1"/>
    <col min="10" max="10" width="7.75390625" style="13" customWidth="1"/>
    <col min="11" max="11" width="8.375" style="56" customWidth="1"/>
    <col min="12" max="12" width="7.625" style="12" hidden="1" customWidth="1"/>
    <col min="13" max="13" width="7.625" style="104" customWidth="1"/>
    <col min="14" max="14" width="7.75390625" style="12" hidden="1" customWidth="1"/>
    <col min="15" max="15" width="7.75390625" style="12" customWidth="1"/>
    <col min="16" max="16" width="7.125" style="12" hidden="1" customWidth="1"/>
    <col min="17" max="17" width="7.125" style="12" customWidth="1"/>
    <col min="18" max="18" width="7.00390625" style="12" hidden="1" customWidth="1"/>
    <col min="19" max="19" width="7.00390625" style="12" customWidth="1"/>
    <col min="20" max="20" width="7.625" style="15" hidden="1" customWidth="1"/>
    <col min="21" max="21" width="7.625" style="15" customWidth="1"/>
    <col min="22" max="22" width="10.625" style="56" hidden="1" customWidth="1"/>
    <col min="23" max="23" width="10.625" style="56" customWidth="1"/>
    <col min="24" max="24" width="21.375" style="12" bestFit="1" customWidth="1"/>
    <col min="25" max="16384" width="9.125" style="12" customWidth="1"/>
  </cols>
  <sheetData>
    <row r="1" spans="4:21" ht="20.25">
      <c r="D1" s="8"/>
      <c r="E1" s="8"/>
      <c r="F1" s="8"/>
      <c r="G1" s="10" t="s">
        <v>659</v>
      </c>
      <c r="I1" s="9"/>
      <c r="J1" s="9"/>
      <c r="K1" s="54"/>
      <c r="L1" s="8"/>
      <c r="M1" s="93"/>
      <c r="N1" s="8"/>
      <c r="O1" s="8"/>
      <c r="P1" s="8"/>
      <c r="Q1" s="8"/>
      <c r="R1" s="8"/>
      <c r="S1" s="8"/>
      <c r="T1" s="26"/>
      <c r="U1" s="26"/>
    </row>
    <row r="2" spans="4:23" s="27" customFormat="1" ht="12" thickBot="1">
      <c r="D2" s="18"/>
      <c r="E2" s="18"/>
      <c r="F2" s="18"/>
      <c r="G2" s="18"/>
      <c r="H2" s="18"/>
      <c r="I2" s="24"/>
      <c r="J2" s="24"/>
      <c r="K2" s="57"/>
      <c r="L2" s="18"/>
      <c r="M2" s="94"/>
      <c r="N2" s="18"/>
      <c r="O2" s="18"/>
      <c r="P2" s="18"/>
      <c r="Q2" s="18"/>
      <c r="R2" s="18"/>
      <c r="S2" s="18"/>
      <c r="T2" s="28"/>
      <c r="U2" s="28"/>
      <c r="V2" s="58"/>
      <c r="W2" s="58"/>
    </row>
    <row r="3" spans="1:24" ht="12.75">
      <c r="A3" s="333" t="s">
        <v>128</v>
      </c>
      <c r="B3" s="323" t="s">
        <v>2</v>
      </c>
      <c r="C3" s="331" t="s">
        <v>127</v>
      </c>
      <c r="D3" s="323" t="s">
        <v>129</v>
      </c>
      <c r="E3" s="331" t="s">
        <v>22</v>
      </c>
      <c r="F3" s="323" t="s">
        <v>130</v>
      </c>
      <c r="G3" s="323" t="s">
        <v>131</v>
      </c>
      <c r="H3" s="323" t="s">
        <v>236</v>
      </c>
      <c r="I3" s="325" t="s">
        <v>1</v>
      </c>
      <c r="J3" s="329" t="s">
        <v>132</v>
      </c>
      <c r="K3" s="327" t="s">
        <v>133</v>
      </c>
      <c r="L3" s="320" t="s">
        <v>137</v>
      </c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318" t="s">
        <v>140</v>
      </c>
    </row>
    <row r="4" spans="1:24" s="14" customFormat="1" ht="12" thickBot="1">
      <c r="A4" s="334"/>
      <c r="B4" s="324"/>
      <c r="C4" s="332"/>
      <c r="D4" s="324"/>
      <c r="E4" s="332"/>
      <c r="F4" s="324"/>
      <c r="G4" s="324"/>
      <c r="H4" s="324"/>
      <c r="I4" s="326"/>
      <c r="J4" s="330"/>
      <c r="K4" s="328"/>
      <c r="L4" s="59">
        <v>1</v>
      </c>
      <c r="M4" s="60">
        <v>1</v>
      </c>
      <c r="N4" s="59">
        <v>2</v>
      </c>
      <c r="O4" s="59">
        <v>2</v>
      </c>
      <c r="P4" s="59">
        <v>3</v>
      </c>
      <c r="Q4" s="59">
        <v>3</v>
      </c>
      <c r="R4" s="59">
        <v>4</v>
      </c>
      <c r="S4" s="59">
        <v>4</v>
      </c>
      <c r="T4" s="59" t="s">
        <v>135</v>
      </c>
      <c r="U4" s="59" t="s">
        <v>135</v>
      </c>
      <c r="V4" s="62" t="s">
        <v>133</v>
      </c>
      <c r="W4" s="62" t="s">
        <v>133</v>
      </c>
      <c r="X4" s="319"/>
    </row>
    <row r="5" spans="1:24" s="14" customFormat="1" ht="16.5" thickBot="1">
      <c r="A5" s="234"/>
      <c r="B5" s="97"/>
      <c r="C5" s="97"/>
      <c r="D5" s="113" t="s">
        <v>141</v>
      </c>
      <c r="E5" s="97"/>
      <c r="F5" s="97"/>
      <c r="G5" s="97"/>
      <c r="H5" s="97"/>
      <c r="I5" s="98"/>
      <c r="J5" s="98"/>
      <c r="K5" s="235"/>
      <c r="L5" s="236"/>
      <c r="M5" s="237"/>
      <c r="N5" s="236"/>
      <c r="O5" s="236"/>
      <c r="P5" s="236"/>
      <c r="Q5" s="236"/>
      <c r="R5" s="236"/>
      <c r="S5" s="236"/>
      <c r="T5" s="236"/>
      <c r="U5" s="236"/>
      <c r="V5" s="238"/>
      <c r="W5" s="238"/>
      <c r="X5" s="239"/>
    </row>
    <row r="6" spans="1:24" ht="13.5" thickBot="1">
      <c r="A6" s="225">
        <v>1</v>
      </c>
      <c r="B6" s="190">
        <v>48</v>
      </c>
      <c r="C6" s="190">
        <v>105</v>
      </c>
      <c r="D6" s="190" t="s">
        <v>660</v>
      </c>
      <c r="E6" s="190" t="s">
        <v>4</v>
      </c>
      <c r="F6" s="190" t="s">
        <v>144</v>
      </c>
      <c r="G6" s="226">
        <v>33720</v>
      </c>
      <c r="H6" s="190" t="s">
        <v>9</v>
      </c>
      <c r="I6" s="227">
        <v>47.6</v>
      </c>
      <c r="J6" s="227">
        <f>I6*2.205</f>
        <v>104.95800000000001</v>
      </c>
      <c r="K6" s="197">
        <v>2.3856</v>
      </c>
      <c r="L6" s="189">
        <v>65</v>
      </c>
      <c r="M6" s="228">
        <f>L6*2.205</f>
        <v>143.32500000000002</v>
      </c>
      <c r="N6" s="189">
        <v>70</v>
      </c>
      <c r="O6" s="228">
        <f>N6*2.205</f>
        <v>154.35</v>
      </c>
      <c r="P6" s="189">
        <v>75</v>
      </c>
      <c r="Q6" s="228">
        <f>P6*2.205</f>
        <v>165.375</v>
      </c>
      <c r="R6" s="190"/>
      <c r="S6" s="190"/>
      <c r="T6" s="190">
        <f>P6</f>
        <v>75</v>
      </c>
      <c r="U6" s="228">
        <f>T6*2.205</f>
        <v>165.375</v>
      </c>
      <c r="V6" s="197">
        <f>T6*K6</f>
        <v>178.92000000000002</v>
      </c>
      <c r="W6" s="197">
        <f>U6*K6</f>
        <v>394.51860000000005</v>
      </c>
      <c r="X6" s="231"/>
    </row>
    <row r="7" spans="1:24" ht="12.75" customHeight="1" thickBot="1">
      <c r="A7" s="142">
        <v>1</v>
      </c>
      <c r="B7" s="143">
        <v>52</v>
      </c>
      <c r="C7" s="143">
        <v>123</v>
      </c>
      <c r="D7" s="143" t="s">
        <v>661</v>
      </c>
      <c r="E7" s="143" t="s">
        <v>88</v>
      </c>
      <c r="F7" s="143" t="s">
        <v>144</v>
      </c>
      <c r="G7" s="144">
        <v>30940</v>
      </c>
      <c r="H7" s="143" t="s">
        <v>8</v>
      </c>
      <c r="I7" s="145">
        <v>51.6</v>
      </c>
      <c r="J7" s="145">
        <f aca="true" t="shared" si="0" ref="J7:J70">I7*2.205</f>
        <v>113.778</v>
      </c>
      <c r="K7" s="147">
        <v>2.1453</v>
      </c>
      <c r="L7" s="241">
        <v>75</v>
      </c>
      <c r="M7" s="221">
        <f aca="true" t="shared" si="1" ref="M7:M70">L7*2.205</f>
        <v>165.375</v>
      </c>
      <c r="N7" s="143">
        <v>82.5</v>
      </c>
      <c r="O7" s="221">
        <f aca="true" t="shared" si="2" ref="O7:O70">N7*2.205</f>
        <v>181.9125</v>
      </c>
      <c r="P7" s="222">
        <v>87.5</v>
      </c>
      <c r="Q7" s="242">
        <f>P7*2.205</f>
        <v>192.9375</v>
      </c>
      <c r="R7" s="143"/>
      <c r="S7" s="143"/>
      <c r="T7" s="143">
        <f>N7</f>
        <v>82.5</v>
      </c>
      <c r="U7" s="221">
        <f aca="true" t="shared" si="3" ref="U7:U70">T7*2.205</f>
        <v>181.9125</v>
      </c>
      <c r="V7" s="147">
        <f>T7*K7</f>
        <v>176.98725000000002</v>
      </c>
      <c r="W7" s="147">
        <f aca="true" t="shared" si="4" ref="W7:W70">U7*K7</f>
        <v>390.25688625000004</v>
      </c>
      <c r="X7" s="153"/>
    </row>
    <row r="8" spans="1:24" ht="13.5" thickBot="1">
      <c r="A8" s="225">
        <v>1</v>
      </c>
      <c r="B8" s="190">
        <v>56</v>
      </c>
      <c r="C8" s="190">
        <v>132</v>
      </c>
      <c r="D8" s="190" t="s">
        <v>662</v>
      </c>
      <c r="E8" s="190" t="s">
        <v>4</v>
      </c>
      <c r="F8" s="190" t="s">
        <v>144</v>
      </c>
      <c r="G8" s="226">
        <v>33642</v>
      </c>
      <c r="H8" s="190" t="s">
        <v>9</v>
      </c>
      <c r="I8" s="227">
        <v>56</v>
      </c>
      <c r="J8" s="227">
        <f t="shared" si="0"/>
        <v>123.48</v>
      </c>
      <c r="K8" s="197">
        <v>2.0887</v>
      </c>
      <c r="L8" s="189">
        <v>60</v>
      </c>
      <c r="M8" s="228">
        <f t="shared" si="1"/>
        <v>132.3</v>
      </c>
      <c r="N8" s="190">
        <v>72.5</v>
      </c>
      <c r="O8" s="305">
        <f t="shared" si="2"/>
        <v>159.8625</v>
      </c>
      <c r="P8" s="198">
        <v>75</v>
      </c>
      <c r="Q8" s="230">
        <f>P8*2.205</f>
        <v>165.375</v>
      </c>
      <c r="R8" s="190"/>
      <c r="S8" s="190"/>
      <c r="T8" s="190">
        <f>N8</f>
        <v>72.5</v>
      </c>
      <c r="U8" s="228">
        <f t="shared" si="3"/>
        <v>159.8625</v>
      </c>
      <c r="V8" s="197">
        <f>T8*K8</f>
        <v>151.43075</v>
      </c>
      <c r="W8" s="197">
        <f t="shared" si="4"/>
        <v>333.90480375</v>
      </c>
      <c r="X8" s="231"/>
    </row>
    <row r="9" spans="1:24" ht="13.5" thickBot="1">
      <c r="A9" s="142">
        <v>1</v>
      </c>
      <c r="B9" s="143">
        <v>82.5</v>
      </c>
      <c r="C9" s="143">
        <v>181</v>
      </c>
      <c r="D9" s="143" t="s">
        <v>663</v>
      </c>
      <c r="E9" s="143" t="s">
        <v>42</v>
      </c>
      <c r="F9" s="143" t="s">
        <v>144</v>
      </c>
      <c r="G9" s="144">
        <v>32231</v>
      </c>
      <c r="H9" s="143" t="s">
        <v>12</v>
      </c>
      <c r="I9" s="145">
        <v>81.6</v>
      </c>
      <c r="J9" s="145">
        <f t="shared" si="0"/>
        <v>179.928</v>
      </c>
      <c r="K9" s="147">
        <v>1.3752</v>
      </c>
      <c r="L9" s="155">
        <v>120</v>
      </c>
      <c r="M9" s="221">
        <f t="shared" si="1"/>
        <v>264.6</v>
      </c>
      <c r="N9" s="143">
        <v>130</v>
      </c>
      <c r="O9" s="221">
        <f t="shared" si="2"/>
        <v>286.65000000000003</v>
      </c>
      <c r="P9" s="143">
        <v>135</v>
      </c>
      <c r="Q9" s="298">
        <f>P9*2.205</f>
        <v>297.675</v>
      </c>
      <c r="R9" s="143"/>
      <c r="S9" s="143"/>
      <c r="T9" s="143">
        <f>P9</f>
        <v>135</v>
      </c>
      <c r="U9" s="221">
        <f t="shared" si="3"/>
        <v>297.675</v>
      </c>
      <c r="V9" s="147">
        <f>T9*K9</f>
        <v>185.652</v>
      </c>
      <c r="W9" s="147">
        <f t="shared" si="4"/>
        <v>409.36266</v>
      </c>
      <c r="X9" s="153" t="s">
        <v>94</v>
      </c>
    </row>
    <row r="10" spans="1:24" ht="13.5" thickBot="1">
      <c r="A10" s="225">
        <v>1</v>
      </c>
      <c r="B10" s="190" t="s">
        <v>60</v>
      </c>
      <c r="C10" s="190" t="s">
        <v>269</v>
      </c>
      <c r="D10" s="190" t="s">
        <v>664</v>
      </c>
      <c r="E10" s="190" t="s">
        <v>89</v>
      </c>
      <c r="F10" s="190" t="s">
        <v>537</v>
      </c>
      <c r="G10" s="226">
        <v>27813</v>
      </c>
      <c r="H10" s="190" t="s">
        <v>8</v>
      </c>
      <c r="I10" s="227">
        <v>124</v>
      </c>
      <c r="J10" s="227">
        <f t="shared" si="0"/>
        <v>273.42</v>
      </c>
      <c r="K10" s="197">
        <v>1.2454</v>
      </c>
      <c r="L10" s="189">
        <v>125</v>
      </c>
      <c r="M10" s="305">
        <f t="shared" si="1"/>
        <v>275.625</v>
      </c>
      <c r="N10" s="198">
        <v>130</v>
      </c>
      <c r="O10" s="230">
        <f t="shared" si="2"/>
        <v>286.65000000000003</v>
      </c>
      <c r="P10" s="198">
        <v>130</v>
      </c>
      <c r="Q10" s="230">
        <f>P10*2.205</f>
        <v>286.65000000000003</v>
      </c>
      <c r="R10" s="190"/>
      <c r="S10" s="190"/>
      <c r="T10" s="190">
        <f>L10</f>
        <v>125</v>
      </c>
      <c r="U10" s="228">
        <f t="shared" si="3"/>
        <v>275.625</v>
      </c>
      <c r="V10" s="197">
        <f>T10*K10</f>
        <v>155.675</v>
      </c>
      <c r="W10" s="197">
        <f t="shared" si="4"/>
        <v>343.263375</v>
      </c>
      <c r="X10" s="231"/>
    </row>
    <row r="11" spans="1:24" ht="12.75" customHeight="1" thickBot="1">
      <c r="A11" s="142"/>
      <c r="B11" s="143"/>
      <c r="C11" s="143"/>
      <c r="D11" s="220" t="s">
        <v>142</v>
      </c>
      <c r="E11" s="143"/>
      <c r="F11" s="143"/>
      <c r="G11" s="144"/>
      <c r="H11" s="143"/>
      <c r="I11" s="145"/>
      <c r="J11" s="145"/>
      <c r="K11" s="147"/>
      <c r="L11" s="241"/>
      <c r="M11" s="221"/>
      <c r="N11" s="143"/>
      <c r="O11" s="221"/>
      <c r="P11" s="222"/>
      <c r="Q11" s="221"/>
      <c r="R11" s="143"/>
      <c r="S11" s="143"/>
      <c r="T11" s="143"/>
      <c r="U11" s="221"/>
      <c r="V11" s="147"/>
      <c r="W11" s="147">
        <f t="shared" si="4"/>
        <v>0</v>
      </c>
      <c r="X11" s="153"/>
    </row>
    <row r="12" spans="1:24" ht="13.5" thickBot="1">
      <c r="A12" s="225">
        <v>1</v>
      </c>
      <c r="B12" s="190">
        <v>52</v>
      </c>
      <c r="C12" s="190">
        <v>123</v>
      </c>
      <c r="D12" s="190" t="s">
        <v>665</v>
      </c>
      <c r="E12" s="190" t="s">
        <v>4</v>
      </c>
      <c r="F12" s="190" t="s">
        <v>144</v>
      </c>
      <c r="G12" s="226">
        <v>36264</v>
      </c>
      <c r="H12" s="190" t="s">
        <v>11</v>
      </c>
      <c r="I12" s="227">
        <v>44.8</v>
      </c>
      <c r="J12" s="227">
        <f t="shared" si="0"/>
        <v>98.78399999999999</v>
      </c>
      <c r="K12" s="197">
        <v>3.0818</v>
      </c>
      <c r="L12" s="189">
        <v>50</v>
      </c>
      <c r="M12" s="228">
        <f t="shared" si="1"/>
        <v>110.25</v>
      </c>
      <c r="N12" s="198">
        <v>53</v>
      </c>
      <c r="O12" s="230">
        <f t="shared" si="2"/>
        <v>116.86500000000001</v>
      </c>
      <c r="P12" s="190">
        <v>53</v>
      </c>
      <c r="Q12" s="228">
        <f aca="true" t="shared" si="5" ref="Q12:Q43">P12*2.205</f>
        <v>116.86500000000001</v>
      </c>
      <c r="R12" s="190">
        <v>55</v>
      </c>
      <c r="S12" s="305">
        <f>R12*2.205</f>
        <v>121.275</v>
      </c>
      <c r="T12" s="190">
        <f>P12</f>
        <v>53</v>
      </c>
      <c r="U12" s="228">
        <f t="shared" si="3"/>
        <v>116.86500000000001</v>
      </c>
      <c r="V12" s="197">
        <f aca="true" t="shared" si="6" ref="V12:V22">T12*K12</f>
        <v>163.3354</v>
      </c>
      <c r="W12" s="197">
        <f t="shared" si="4"/>
        <v>360.154557</v>
      </c>
      <c r="X12" s="231"/>
    </row>
    <row r="13" spans="1:24" ht="12.75">
      <c r="A13" s="161">
        <v>1</v>
      </c>
      <c r="B13" s="47">
        <v>67.5</v>
      </c>
      <c r="C13" s="47">
        <v>148</v>
      </c>
      <c r="D13" s="47" t="s">
        <v>550</v>
      </c>
      <c r="E13" s="47" t="s">
        <v>79</v>
      </c>
      <c r="F13" s="47" t="s">
        <v>536</v>
      </c>
      <c r="G13" s="162">
        <v>29574</v>
      </c>
      <c r="H13" s="47" t="s">
        <v>8</v>
      </c>
      <c r="I13" s="163">
        <v>67.4</v>
      </c>
      <c r="J13" s="163">
        <f t="shared" si="0"/>
        <v>148.61700000000002</v>
      </c>
      <c r="K13" s="165">
        <v>1.5983</v>
      </c>
      <c r="L13" s="166">
        <v>170</v>
      </c>
      <c r="M13" s="223">
        <f t="shared" si="1"/>
        <v>374.85</v>
      </c>
      <c r="N13" s="166">
        <v>180</v>
      </c>
      <c r="O13" s="223">
        <f t="shared" si="2"/>
        <v>396.90000000000003</v>
      </c>
      <c r="P13" s="166">
        <v>185</v>
      </c>
      <c r="Q13" s="223">
        <f t="shared" si="5"/>
        <v>407.925</v>
      </c>
      <c r="R13" s="47"/>
      <c r="S13" s="47"/>
      <c r="T13" s="47">
        <f>P13</f>
        <v>185</v>
      </c>
      <c r="U13" s="223">
        <f t="shared" si="3"/>
        <v>407.925</v>
      </c>
      <c r="V13" s="165">
        <f t="shared" si="6"/>
        <v>295.6855</v>
      </c>
      <c r="W13" s="165">
        <f t="shared" si="4"/>
        <v>651.9865275000001</v>
      </c>
      <c r="X13" s="172"/>
    </row>
    <row r="14" spans="1:24" ht="12.75">
      <c r="A14" s="30">
        <v>2</v>
      </c>
      <c r="B14" s="3">
        <v>67.5</v>
      </c>
      <c r="C14" s="3">
        <v>148</v>
      </c>
      <c r="D14" s="3" t="s">
        <v>666</v>
      </c>
      <c r="E14" s="3" t="s">
        <v>4</v>
      </c>
      <c r="F14" s="3" t="s">
        <v>144</v>
      </c>
      <c r="G14" s="1">
        <v>29791</v>
      </c>
      <c r="H14" s="3" t="s">
        <v>8</v>
      </c>
      <c r="I14" s="2">
        <v>66</v>
      </c>
      <c r="J14" s="2">
        <f t="shared" si="0"/>
        <v>145.53</v>
      </c>
      <c r="K14" s="63">
        <v>1.6281</v>
      </c>
      <c r="L14" s="11">
        <v>135</v>
      </c>
      <c r="M14" s="100">
        <f t="shared" si="1"/>
        <v>297.675</v>
      </c>
      <c r="N14" s="11">
        <v>150</v>
      </c>
      <c r="O14" s="100">
        <f t="shared" si="2"/>
        <v>330.75</v>
      </c>
      <c r="P14" s="81">
        <v>162.5</v>
      </c>
      <c r="Q14" s="99">
        <f t="shared" si="5"/>
        <v>358.3125</v>
      </c>
      <c r="R14" s="3"/>
      <c r="S14" s="3"/>
      <c r="T14" s="3">
        <f>N14</f>
        <v>150</v>
      </c>
      <c r="U14" s="100">
        <f t="shared" si="3"/>
        <v>330.75</v>
      </c>
      <c r="V14" s="63">
        <f t="shared" si="6"/>
        <v>244.215</v>
      </c>
      <c r="W14" s="63">
        <f t="shared" si="4"/>
        <v>538.4940750000001</v>
      </c>
      <c r="X14" s="31"/>
    </row>
    <row r="15" spans="1:24" ht="13.5" thickBot="1">
      <c r="A15" s="122">
        <v>1</v>
      </c>
      <c r="B15" s="45">
        <v>67.5</v>
      </c>
      <c r="C15" s="45">
        <v>148</v>
      </c>
      <c r="D15" s="45" t="s">
        <v>667</v>
      </c>
      <c r="E15" s="45" t="s">
        <v>4</v>
      </c>
      <c r="F15" s="45" t="s">
        <v>144</v>
      </c>
      <c r="G15" s="123">
        <v>33828</v>
      </c>
      <c r="H15" s="45" t="s">
        <v>9</v>
      </c>
      <c r="I15" s="124">
        <v>65.7</v>
      </c>
      <c r="J15" s="124">
        <f t="shared" si="0"/>
        <v>144.8685</v>
      </c>
      <c r="K15" s="126">
        <v>1.704</v>
      </c>
      <c r="L15" s="134">
        <v>150</v>
      </c>
      <c r="M15" s="218">
        <f t="shared" si="1"/>
        <v>330.75</v>
      </c>
      <c r="N15" s="134">
        <v>162.5</v>
      </c>
      <c r="O15" s="218">
        <f t="shared" si="2"/>
        <v>358.3125</v>
      </c>
      <c r="P15" s="134">
        <v>175</v>
      </c>
      <c r="Q15" s="218">
        <f t="shared" si="5"/>
        <v>385.875</v>
      </c>
      <c r="R15" s="45"/>
      <c r="S15" s="45"/>
      <c r="T15" s="45">
        <f>P15</f>
        <v>175</v>
      </c>
      <c r="U15" s="218">
        <f t="shared" si="3"/>
        <v>385.875</v>
      </c>
      <c r="V15" s="126">
        <f t="shared" si="6"/>
        <v>298.2</v>
      </c>
      <c r="W15" s="126">
        <f t="shared" si="4"/>
        <v>657.531</v>
      </c>
      <c r="X15" s="132" t="s">
        <v>110</v>
      </c>
    </row>
    <row r="16" spans="1:24" ht="12.75">
      <c r="A16" s="201">
        <v>1</v>
      </c>
      <c r="B16" s="36">
        <v>75</v>
      </c>
      <c r="C16" s="36">
        <v>165</v>
      </c>
      <c r="D16" s="36" t="s">
        <v>557</v>
      </c>
      <c r="E16" s="36" t="s">
        <v>41</v>
      </c>
      <c r="F16" s="36" t="s">
        <v>144</v>
      </c>
      <c r="G16" s="202">
        <v>32053</v>
      </c>
      <c r="H16" s="36" t="s">
        <v>12</v>
      </c>
      <c r="I16" s="203">
        <v>73.9</v>
      </c>
      <c r="J16" s="203">
        <f t="shared" si="0"/>
        <v>162.94950000000003</v>
      </c>
      <c r="K16" s="67">
        <v>1.4815</v>
      </c>
      <c r="L16" s="216">
        <v>160</v>
      </c>
      <c r="M16" s="233">
        <f t="shared" si="1"/>
        <v>352.8</v>
      </c>
      <c r="N16" s="36">
        <v>160</v>
      </c>
      <c r="O16" s="232">
        <f t="shared" si="2"/>
        <v>352.8</v>
      </c>
      <c r="P16" s="36">
        <v>165</v>
      </c>
      <c r="Q16" s="232">
        <f t="shared" si="5"/>
        <v>363.825</v>
      </c>
      <c r="R16" s="211">
        <v>172.5</v>
      </c>
      <c r="S16" s="233">
        <f>R16*2.205</f>
        <v>380.3625</v>
      </c>
      <c r="T16" s="36">
        <f>P16</f>
        <v>165</v>
      </c>
      <c r="U16" s="232">
        <f t="shared" si="3"/>
        <v>363.825</v>
      </c>
      <c r="V16" s="67">
        <f t="shared" si="6"/>
        <v>244.44750000000002</v>
      </c>
      <c r="W16" s="67">
        <f t="shared" si="4"/>
        <v>539.0067375</v>
      </c>
      <c r="X16" s="212"/>
    </row>
    <row r="17" spans="1:24" ht="12.75">
      <c r="A17" s="30">
        <v>2</v>
      </c>
      <c r="B17" s="3">
        <v>75</v>
      </c>
      <c r="C17" s="3">
        <v>165</v>
      </c>
      <c r="D17" s="3" t="s">
        <v>668</v>
      </c>
      <c r="E17" s="3" t="s">
        <v>43</v>
      </c>
      <c r="F17" s="3" t="s">
        <v>144</v>
      </c>
      <c r="G17" s="1">
        <v>33327</v>
      </c>
      <c r="H17" s="3" t="s">
        <v>12</v>
      </c>
      <c r="I17" s="2">
        <v>73.9</v>
      </c>
      <c r="J17" s="2">
        <f t="shared" si="0"/>
        <v>162.94950000000003</v>
      </c>
      <c r="K17" s="63">
        <v>1.5259</v>
      </c>
      <c r="L17" s="11">
        <v>160</v>
      </c>
      <c r="M17" s="100">
        <f t="shared" si="1"/>
        <v>352.8</v>
      </c>
      <c r="N17" s="81">
        <v>180</v>
      </c>
      <c r="O17" s="99">
        <f t="shared" si="2"/>
        <v>396.90000000000003</v>
      </c>
      <c r="P17" s="81">
        <v>180</v>
      </c>
      <c r="Q17" s="99">
        <f t="shared" si="5"/>
        <v>396.90000000000003</v>
      </c>
      <c r="R17" s="3"/>
      <c r="S17" s="3"/>
      <c r="T17" s="3">
        <f>L17</f>
        <v>160</v>
      </c>
      <c r="U17" s="100">
        <f t="shared" si="3"/>
        <v>352.8</v>
      </c>
      <c r="V17" s="63">
        <f t="shared" si="6"/>
        <v>244.144</v>
      </c>
      <c r="W17" s="63">
        <f t="shared" si="4"/>
        <v>538.33752</v>
      </c>
      <c r="X17" s="31"/>
    </row>
    <row r="18" spans="1:24" ht="12.75" customHeight="1">
      <c r="A18" s="30">
        <v>1</v>
      </c>
      <c r="B18" s="3">
        <v>75</v>
      </c>
      <c r="C18" s="3">
        <v>165</v>
      </c>
      <c r="D18" s="3" t="s">
        <v>669</v>
      </c>
      <c r="E18" s="3" t="s">
        <v>90</v>
      </c>
      <c r="F18" s="3" t="s">
        <v>144</v>
      </c>
      <c r="G18" s="1">
        <v>26683</v>
      </c>
      <c r="H18" s="3" t="s">
        <v>8</v>
      </c>
      <c r="I18" s="2">
        <v>74</v>
      </c>
      <c r="J18" s="2">
        <f t="shared" si="0"/>
        <v>163.17000000000002</v>
      </c>
      <c r="K18" s="63">
        <v>1.4815</v>
      </c>
      <c r="L18" s="11">
        <v>220</v>
      </c>
      <c r="M18" s="100">
        <f t="shared" si="1"/>
        <v>485.1</v>
      </c>
      <c r="N18" s="3">
        <v>232.5</v>
      </c>
      <c r="O18" s="302">
        <f t="shared" si="2"/>
        <v>512.6625</v>
      </c>
      <c r="P18" s="78">
        <v>237.5</v>
      </c>
      <c r="Q18" s="99">
        <f t="shared" si="5"/>
        <v>523.6875</v>
      </c>
      <c r="R18" s="3"/>
      <c r="S18" s="3"/>
      <c r="T18" s="3">
        <f>N18</f>
        <v>232.5</v>
      </c>
      <c r="U18" s="100">
        <f t="shared" si="3"/>
        <v>512.6625</v>
      </c>
      <c r="V18" s="63">
        <f t="shared" si="6"/>
        <v>344.44875</v>
      </c>
      <c r="W18" s="63">
        <f t="shared" si="4"/>
        <v>759.50949375</v>
      </c>
      <c r="X18" s="31"/>
    </row>
    <row r="19" spans="1:24" ht="12.75" customHeight="1">
      <c r="A19" s="30">
        <v>2</v>
      </c>
      <c r="B19" s="3">
        <v>75</v>
      </c>
      <c r="C19" s="3">
        <v>165</v>
      </c>
      <c r="D19" s="3" t="s">
        <v>670</v>
      </c>
      <c r="E19" s="3" t="s">
        <v>6</v>
      </c>
      <c r="F19" s="3" t="s">
        <v>144</v>
      </c>
      <c r="G19" s="1">
        <v>29116</v>
      </c>
      <c r="H19" s="3" t="s">
        <v>8</v>
      </c>
      <c r="I19" s="2">
        <v>73.5</v>
      </c>
      <c r="J19" s="2">
        <f t="shared" si="0"/>
        <v>162.0675</v>
      </c>
      <c r="K19" s="63">
        <v>1.4888</v>
      </c>
      <c r="L19" s="11">
        <v>190</v>
      </c>
      <c r="M19" s="100">
        <f t="shared" si="1"/>
        <v>418.95</v>
      </c>
      <c r="N19" s="3">
        <v>200</v>
      </c>
      <c r="O19" s="100">
        <f t="shared" si="2"/>
        <v>441</v>
      </c>
      <c r="P19" s="78">
        <v>207.5</v>
      </c>
      <c r="Q19" s="99">
        <f t="shared" si="5"/>
        <v>457.5375</v>
      </c>
      <c r="R19" s="3"/>
      <c r="S19" s="3"/>
      <c r="T19" s="3">
        <f>N19</f>
        <v>200</v>
      </c>
      <c r="U19" s="100">
        <f t="shared" si="3"/>
        <v>441</v>
      </c>
      <c r="V19" s="63">
        <f t="shared" si="6"/>
        <v>297.76</v>
      </c>
      <c r="W19" s="63">
        <f t="shared" si="4"/>
        <v>656.5608</v>
      </c>
      <c r="X19" s="31"/>
    </row>
    <row r="20" spans="1:24" ht="12.75" customHeight="1">
      <c r="A20" s="30">
        <v>3</v>
      </c>
      <c r="B20" s="3">
        <v>75</v>
      </c>
      <c r="C20" s="3">
        <v>165</v>
      </c>
      <c r="D20" s="3" t="s">
        <v>671</v>
      </c>
      <c r="E20" s="3" t="s">
        <v>17</v>
      </c>
      <c r="F20" s="3" t="s">
        <v>144</v>
      </c>
      <c r="G20" s="1">
        <v>29546</v>
      </c>
      <c r="H20" s="3" t="s">
        <v>8</v>
      </c>
      <c r="I20" s="2">
        <v>75</v>
      </c>
      <c r="J20" s="2">
        <f t="shared" si="0"/>
        <v>165.375</v>
      </c>
      <c r="K20" s="63">
        <v>1.4674</v>
      </c>
      <c r="L20" s="11">
        <v>180</v>
      </c>
      <c r="M20" s="100">
        <f t="shared" si="1"/>
        <v>396.90000000000003</v>
      </c>
      <c r="N20" s="78">
        <v>190</v>
      </c>
      <c r="O20" s="99">
        <f t="shared" si="2"/>
        <v>418.95</v>
      </c>
      <c r="P20" s="3">
        <v>190</v>
      </c>
      <c r="Q20" s="100">
        <f t="shared" si="5"/>
        <v>418.95</v>
      </c>
      <c r="R20" s="3"/>
      <c r="S20" s="3"/>
      <c r="T20" s="3">
        <f>P20</f>
        <v>190</v>
      </c>
      <c r="U20" s="100">
        <f t="shared" si="3"/>
        <v>418.95</v>
      </c>
      <c r="V20" s="63">
        <f t="shared" si="6"/>
        <v>278.806</v>
      </c>
      <c r="W20" s="63">
        <f t="shared" si="4"/>
        <v>614.76723</v>
      </c>
      <c r="X20" s="31"/>
    </row>
    <row r="21" spans="1:24" ht="12.75">
      <c r="A21" s="30">
        <v>4</v>
      </c>
      <c r="B21" s="3">
        <v>75</v>
      </c>
      <c r="C21" s="3">
        <v>165</v>
      </c>
      <c r="D21" s="3" t="s">
        <v>672</v>
      </c>
      <c r="E21" s="3" t="s">
        <v>21</v>
      </c>
      <c r="F21" s="3" t="s">
        <v>144</v>
      </c>
      <c r="G21" s="1">
        <v>28520</v>
      </c>
      <c r="H21" s="3" t="s">
        <v>8</v>
      </c>
      <c r="I21" s="2">
        <v>70.4</v>
      </c>
      <c r="J21" s="2">
        <f t="shared" si="0"/>
        <v>155.23200000000003</v>
      </c>
      <c r="K21" s="63">
        <v>1.5441</v>
      </c>
      <c r="L21" s="11">
        <v>140</v>
      </c>
      <c r="M21" s="100">
        <f t="shared" si="1"/>
        <v>308.7</v>
      </c>
      <c r="N21" s="11">
        <v>150</v>
      </c>
      <c r="O21" s="100">
        <f t="shared" si="2"/>
        <v>330.75</v>
      </c>
      <c r="P21" s="81">
        <v>160</v>
      </c>
      <c r="Q21" s="99">
        <f t="shared" si="5"/>
        <v>352.8</v>
      </c>
      <c r="R21" s="3"/>
      <c r="S21" s="3"/>
      <c r="T21" s="3">
        <f>N21</f>
        <v>150</v>
      </c>
      <c r="U21" s="100">
        <f t="shared" si="3"/>
        <v>330.75</v>
      </c>
      <c r="V21" s="63">
        <f t="shared" si="6"/>
        <v>231.615</v>
      </c>
      <c r="W21" s="63">
        <f t="shared" si="4"/>
        <v>510.711075</v>
      </c>
      <c r="X21" s="31"/>
    </row>
    <row r="22" spans="1:24" ht="13.5" thickBot="1">
      <c r="A22" s="34">
        <v>5</v>
      </c>
      <c r="B22" s="4">
        <v>75</v>
      </c>
      <c r="C22" s="4">
        <v>165</v>
      </c>
      <c r="D22" s="4" t="s">
        <v>673</v>
      </c>
      <c r="E22" s="4" t="s">
        <v>42</v>
      </c>
      <c r="F22" s="4" t="s">
        <v>144</v>
      </c>
      <c r="G22" s="5">
        <v>27871</v>
      </c>
      <c r="H22" s="4" t="s">
        <v>8</v>
      </c>
      <c r="I22" s="6">
        <v>74.3</v>
      </c>
      <c r="J22" s="6">
        <f t="shared" si="0"/>
        <v>163.8315</v>
      </c>
      <c r="K22" s="65">
        <v>1.4744</v>
      </c>
      <c r="L22" s="49">
        <v>140</v>
      </c>
      <c r="M22" s="103">
        <f t="shared" si="1"/>
        <v>308.7</v>
      </c>
      <c r="N22" s="83">
        <v>140</v>
      </c>
      <c r="O22" s="105">
        <f t="shared" si="2"/>
        <v>308.7</v>
      </c>
      <c r="P22" s="4">
        <v>140</v>
      </c>
      <c r="Q22" s="103">
        <f t="shared" si="5"/>
        <v>308.7</v>
      </c>
      <c r="R22" s="4"/>
      <c r="S22" s="4"/>
      <c r="T22" s="4">
        <f>P22</f>
        <v>140</v>
      </c>
      <c r="U22" s="103">
        <f t="shared" si="3"/>
        <v>308.7</v>
      </c>
      <c r="V22" s="65">
        <f t="shared" si="6"/>
        <v>206.416</v>
      </c>
      <c r="W22" s="65">
        <f t="shared" si="4"/>
        <v>455.14727999999997</v>
      </c>
      <c r="X22" s="35"/>
    </row>
    <row r="23" spans="1:24" ht="12.75" customHeight="1">
      <c r="A23" s="161">
        <v>1</v>
      </c>
      <c r="B23" s="47">
        <v>82.5</v>
      </c>
      <c r="C23" s="47">
        <v>181</v>
      </c>
      <c r="D23" s="47" t="s">
        <v>674</v>
      </c>
      <c r="E23" s="47" t="s">
        <v>6</v>
      </c>
      <c r="F23" s="47" t="s">
        <v>144</v>
      </c>
      <c r="G23" s="162">
        <v>32085</v>
      </c>
      <c r="H23" s="47" t="s">
        <v>12</v>
      </c>
      <c r="I23" s="163">
        <v>81.3</v>
      </c>
      <c r="J23" s="163">
        <f t="shared" si="0"/>
        <v>179.2665</v>
      </c>
      <c r="K23" s="165">
        <v>1.3805</v>
      </c>
      <c r="L23" s="166">
        <v>165</v>
      </c>
      <c r="M23" s="223">
        <f t="shared" si="1"/>
        <v>363.825</v>
      </c>
      <c r="N23" s="47">
        <v>180</v>
      </c>
      <c r="O23" s="223">
        <f t="shared" si="2"/>
        <v>396.90000000000003</v>
      </c>
      <c r="P23" s="171">
        <v>195</v>
      </c>
      <c r="Q23" s="224">
        <f t="shared" si="5"/>
        <v>429.975</v>
      </c>
      <c r="R23" s="47"/>
      <c r="S23" s="47"/>
      <c r="T23" s="47">
        <f>N23</f>
        <v>180</v>
      </c>
      <c r="U23" s="223">
        <f t="shared" si="3"/>
        <v>396.90000000000003</v>
      </c>
      <c r="V23" s="165">
        <f aca="true" t="shared" si="7" ref="V23:V37">T23*K23</f>
        <v>248.49</v>
      </c>
      <c r="W23" s="165">
        <f t="shared" si="4"/>
        <v>547.9204500000001</v>
      </c>
      <c r="X23" s="172"/>
    </row>
    <row r="24" spans="1:24" ht="12.75">
      <c r="A24" s="30">
        <v>1</v>
      </c>
      <c r="B24" s="3">
        <v>82.5</v>
      </c>
      <c r="C24" s="3">
        <v>181</v>
      </c>
      <c r="D24" s="3" t="s">
        <v>675</v>
      </c>
      <c r="E24" s="3" t="s">
        <v>89</v>
      </c>
      <c r="F24" s="3" t="s">
        <v>537</v>
      </c>
      <c r="G24" s="1">
        <v>24447</v>
      </c>
      <c r="H24" s="3" t="s">
        <v>25</v>
      </c>
      <c r="I24" s="2">
        <v>80.9</v>
      </c>
      <c r="J24" s="2">
        <f t="shared" si="0"/>
        <v>178.38450000000003</v>
      </c>
      <c r="K24" s="63">
        <v>1.3863</v>
      </c>
      <c r="L24" s="11">
        <v>300</v>
      </c>
      <c r="M24" s="302">
        <f t="shared" si="1"/>
        <v>661.5</v>
      </c>
      <c r="N24" s="78">
        <v>315</v>
      </c>
      <c r="O24" s="99">
        <f t="shared" si="2"/>
        <v>694.575</v>
      </c>
      <c r="P24" s="78">
        <v>325</v>
      </c>
      <c r="Q24" s="99">
        <f t="shared" si="5"/>
        <v>716.625</v>
      </c>
      <c r="R24" s="78">
        <v>342.5</v>
      </c>
      <c r="S24" s="99">
        <f>R24*2.205</f>
        <v>755.2125</v>
      </c>
      <c r="T24" s="3">
        <f>L24</f>
        <v>300</v>
      </c>
      <c r="U24" s="100">
        <f t="shared" si="3"/>
        <v>661.5</v>
      </c>
      <c r="V24" s="63">
        <f t="shared" si="7"/>
        <v>415.89000000000004</v>
      </c>
      <c r="W24" s="63">
        <f t="shared" si="4"/>
        <v>917.03745</v>
      </c>
      <c r="X24" s="31" t="s">
        <v>114</v>
      </c>
    </row>
    <row r="25" spans="1:24" ht="12.75" customHeight="1">
      <c r="A25" s="30">
        <v>1</v>
      </c>
      <c r="B25" s="3">
        <v>82.5</v>
      </c>
      <c r="C25" s="3">
        <v>181</v>
      </c>
      <c r="D25" s="3" t="s">
        <v>676</v>
      </c>
      <c r="E25" s="3" t="s">
        <v>40</v>
      </c>
      <c r="F25" s="3" t="s">
        <v>144</v>
      </c>
      <c r="G25" s="1">
        <v>21149</v>
      </c>
      <c r="H25" s="3" t="s">
        <v>33</v>
      </c>
      <c r="I25" s="2">
        <v>82.2</v>
      </c>
      <c r="J25" s="2">
        <f t="shared" si="0"/>
        <v>181.251</v>
      </c>
      <c r="K25" s="63">
        <v>1.7549</v>
      </c>
      <c r="L25" s="11">
        <v>120</v>
      </c>
      <c r="M25" s="100">
        <f t="shared" si="1"/>
        <v>264.6</v>
      </c>
      <c r="N25" s="3">
        <v>130</v>
      </c>
      <c r="O25" s="100">
        <f t="shared" si="2"/>
        <v>286.65000000000003</v>
      </c>
      <c r="P25" s="3">
        <v>140</v>
      </c>
      <c r="Q25" s="100">
        <f t="shared" si="5"/>
        <v>308.7</v>
      </c>
      <c r="R25" s="3"/>
      <c r="S25" s="3"/>
      <c r="T25" s="3">
        <f>P25</f>
        <v>140</v>
      </c>
      <c r="U25" s="100">
        <f t="shared" si="3"/>
        <v>308.7</v>
      </c>
      <c r="V25" s="63">
        <f t="shared" si="7"/>
        <v>245.68599999999998</v>
      </c>
      <c r="W25" s="63">
        <f t="shared" si="4"/>
        <v>541.73763</v>
      </c>
      <c r="X25" s="31"/>
    </row>
    <row r="26" spans="1:24" ht="12.75">
      <c r="A26" s="30">
        <v>1</v>
      </c>
      <c r="B26" s="3">
        <v>82.5</v>
      </c>
      <c r="C26" s="3">
        <v>181</v>
      </c>
      <c r="D26" s="3" t="s">
        <v>675</v>
      </c>
      <c r="E26" s="3" t="s">
        <v>89</v>
      </c>
      <c r="F26" s="3" t="s">
        <v>537</v>
      </c>
      <c r="G26" s="1">
        <v>24447</v>
      </c>
      <c r="H26" s="3" t="s">
        <v>8</v>
      </c>
      <c r="I26" s="2">
        <v>80.9</v>
      </c>
      <c r="J26" s="2">
        <f t="shared" si="0"/>
        <v>178.38450000000003</v>
      </c>
      <c r="K26" s="63">
        <v>1.3863</v>
      </c>
      <c r="L26" s="11">
        <v>300</v>
      </c>
      <c r="M26" s="100">
        <f t="shared" si="1"/>
        <v>661.5</v>
      </c>
      <c r="N26" s="78">
        <v>315</v>
      </c>
      <c r="O26" s="99">
        <f t="shared" si="2"/>
        <v>694.575</v>
      </c>
      <c r="P26" s="78">
        <v>325</v>
      </c>
      <c r="Q26" s="99">
        <f t="shared" si="5"/>
        <v>716.625</v>
      </c>
      <c r="R26" s="78">
        <v>342.5</v>
      </c>
      <c r="S26" s="99">
        <f>R26*2.205</f>
        <v>755.2125</v>
      </c>
      <c r="T26" s="3">
        <f>L26</f>
        <v>300</v>
      </c>
      <c r="U26" s="100">
        <f t="shared" si="3"/>
        <v>661.5</v>
      </c>
      <c r="V26" s="63">
        <f t="shared" si="7"/>
        <v>415.89000000000004</v>
      </c>
      <c r="W26" s="63">
        <f t="shared" si="4"/>
        <v>917.03745</v>
      </c>
      <c r="X26" s="31" t="s">
        <v>93</v>
      </c>
    </row>
    <row r="27" spans="1:24" ht="12.75">
      <c r="A27" s="30">
        <v>2</v>
      </c>
      <c r="B27" s="3">
        <v>82.5</v>
      </c>
      <c r="C27" s="3">
        <v>181</v>
      </c>
      <c r="D27" s="3" t="s">
        <v>677</v>
      </c>
      <c r="E27" s="3" t="s">
        <v>69</v>
      </c>
      <c r="F27" s="3" t="s">
        <v>144</v>
      </c>
      <c r="G27" s="1">
        <v>31988</v>
      </c>
      <c r="H27" s="3" t="s">
        <v>8</v>
      </c>
      <c r="I27" s="2">
        <v>82.5</v>
      </c>
      <c r="J27" s="2">
        <f t="shared" si="0"/>
        <v>181.9125</v>
      </c>
      <c r="K27" s="63">
        <v>1.3646</v>
      </c>
      <c r="L27" s="11">
        <v>215</v>
      </c>
      <c r="M27" s="100">
        <f t="shared" si="1"/>
        <v>474.075</v>
      </c>
      <c r="N27" s="3">
        <v>230</v>
      </c>
      <c r="O27" s="100">
        <f t="shared" si="2"/>
        <v>507.15000000000003</v>
      </c>
      <c r="P27" s="3">
        <v>235</v>
      </c>
      <c r="Q27" s="100">
        <f t="shared" si="5"/>
        <v>518.1750000000001</v>
      </c>
      <c r="R27" s="3"/>
      <c r="S27" s="3"/>
      <c r="T27" s="3">
        <f>P27</f>
        <v>235</v>
      </c>
      <c r="U27" s="100">
        <f t="shared" si="3"/>
        <v>518.1750000000001</v>
      </c>
      <c r="V27" s="63">
        <f t="shared" si="7"/>
        <v>320.681</v>
      </c>
      <c r="W27" s="63">
        <f t="shared" si="4"/>
        <v>707.1016050000001</v>
      </c>
      <c r="X27" s="31"/>
    </row>
    <row r="28" spans="1:24" ht="12.75" customHeight="1">
      <c r="A28" s="30">
        <v>3</v>
      </c>
      <c r="B28" s="3">
        <v>82.5</v>
      </c>
      <c r="C28" s="3">
        <v>181</v>
      </c>
      <c r="D28" s="3" t="s">
        <v>678</v>
      </c>
      <c r="E28" s="3" t="s">
        <v>4</v>
      </c>
      <c r="F28" s="3" t="s">
        <v>144</v>
      </c>
      <c r="G28" s="1">
        <v>30481</v>
      </c>
      <c r="H28" s="3" t="s">
        <v>8</v>
      </c>
      <c r="I28" s="2">
        <v>78.2</v>
      </c>
      <c r="J28" s="2">
        <f t="shared" si="0"/>
        <v>172.431</v>
      </c>
      <c r="K28" s="63">
        <v>1.4213</v>
      </c>
      <c r="L28" s="81">
        <v>190</v>
      </c>
      <c r="M28" s="99">
        <f t="shared" si="1"/>
        <v>418.95</v>
      </c>
      <c r="N28" s="3">
        <v>200</v>
      </c>
      <c r="O28" s="100">
        <f t="shared" si="2"/>
        <v>441</v>
      </c>
      <c r="P28" s="43">
        <v>210</v>
      </c>
      <c r="Q28" s="99">
        <f t="shared" si="5"/>
        <v>463.05</v>
      </c>
      <c r="R28" s="3"/>
      <c r="S28" s="3"/>
      <c r="T28" s="89">
        <f>N28</f>
        <v>200</v>
      </c>
      <c r="U28" s="100">
        <f t="shared" si="3"/>
        <v>441</v>
      </c>
      <c r="V28" s="63">
        <f t="shared" si="7"/>
        <v>284.26</v>
      </c>
      <c r="W28" s="63">
        <f t="shared" si="4"/>
        <v>626.7933</v>
      </c>
      <c r="X28" s="31"/>
    </row>
    <row r="29" spans="1:24" ht="12.75" customHeight="1">
      <c r="A29" s="30">
        <v>4</v>
      </c>
      <c r="B29" s="3">
        <v>82.5</v>
      </c>
      <c r="C29" s="3">
        <v>181</v>
      </c>
      <c r="D29" s="3" t="s">
        <v>679</v>
      </c>
      <c r="E29" s="3" t="s">
        <v>21</v>
      </c>
      <c r="F29" s="3" t="s">
        <v>144</v>
      </c>
      <c r="G29" s="1">
        <v>31068</v>
      </c>
      <c r="H29" s="3" t="s">
        <v>8</v>
      </c>
      <c r="I29" s="2">
        <v>79.4</v>
      </c>
      <c r="J29" s="2">
        <f t="shared" si="0"/>
        <v>175.07700000000003</v>
      </c>
      <c r="K29" s="63">
        <v>1.4032</v>
      </c>
      <c r="L29" s="81">
        <v>140</v>
      </c>
      <c r="M29" s="99">
        <f t="shared" si="1"/>
        <v>308.7</v>
      </c>
      <c r="N29" s="3">
        <v>145</v>
      </c>
      <c r="O29" s="100">
        <f t="shared" si="2"/>
        <v>319.725</v>
      </c>
      <c r="P29" s="3">
        <v>160</v>
      </c>
      <c r="Q29" s="100">
        <f t="shared" si="5"/>
        <v>352.8</v>
      </c>
      <c r="R29" s="3"/>
      <c r="S29" s="3"/>
      <c r="T29" s="3">
        <f>P29</f>
        <v>160</v>
      </c>
      <c r="U29" s="100">
        <f t="shared" si="3"/>
        <v>352.8</v>
      </c>
      <c r="V29" s="63">
        <f t="shared" si="7"/>
        <v>224.512</v>
      </c>
      <c r="W29" s="63">
        <f t="shared" si="4"/>
        <v>495.04896</v>
      </c>
      <c r="X29" s="31"/>
    </row>
    <row r="30" spans="1:24" ht="12.75" customHeight="1" thickBot="1">
      <c r="A30" s="122" t="s">
        <v>758</v>
      </c>
      <c r="B30" s="45">
        <v>82.5</v>
      </c>
      <c r="C30" s="45">
        <v>181</v>
      </c>
      <c r="D30" s="45" t="s">
        <v>680</v>
      </c>
      <c r="E30" s="45" t="s">
        <v>5</v>
      </c>
      <c r="F30" s="45" t="s">
        <v>144</v>
      </c>
      <c r="G30" s="123">
        <v>27606</v>
      </c>
      <c r="H30" s="45" t="s">
        <v>8</v>
      </c>
      <c r="I30" s="124">
        <v>81.1</v>
      </c>
      <c r="J30" s="124">
        <f t="shared" si="0"/>
        <v>178.8255</v>
      </c>
      <c r="K30" s="126">
        <v>1.3805</v>
      </c>
      <c r="L30" s="140">
        <v>210</v>
      </c>
      <c r="M30" s="219">
        <f t="shared" si="1"/>
        <v>463.05</v>
      </c>
      <c r="N30" s="140">
        <v>210</v>
      </c>
      <c r="O30" s="219">
        <f t="shared" si="2"/>
        <v>463.05</v>
      </c>
      <c r="P30" s="140">
        <v>210</v>
      </c>
      <c r="Q30" s="219">
        <f t="shared" si="5"/>
        <v>463.05</v>
      </c>
      <c r="R30" s="45"/>
      <c r="S30" s="45"/>
      <c r="T30" s="240">
        <v>0</v>
      </c>
      <c r="U30" s="218">
        <f t="shared" si="3"/>
        <v>0</v>
      </c>
      <c r="V30" s="126">
        <f t="shared" si="7"/>
        <v>0</v>
      </c>
      <c r="W30" s="126">
        <f t="shared" si="4"/>
        <v>0</v>
      </c>
      <c r="X30" s="132"/>
    </row>
    <row r="31" spans="1:24" ht="12.75">
      <c r="A31" s="213">
        <v>1</v>
      </c>
      <c r="B31" s="36">
        <v>90</v>
      </c>
      <c r="C31" s="36">
        <v>198</v>
      </c>
      <c r="D31" s="210" t="s">
        <v>576</v>
      </c>
      <c r="E31" s="210" t="s">
        <v>13</v>
      </c>
      <c r="F31" s="210" t="s">
        <v>144</v>
      </c>
      <c r="G31" s="214">
        <v>32321</v>
      </c>
      <c r="H31" s="210" t="s">
        <v>12</v>
      </c>
      <c r="I31" s="204">
        <v>89.6</v>
      </c>
      <c r="J31" s="203">
        <f t="shared" si="0"/>
        <v>197.56799999999998</v>
      </c>
      <c r="K31" s="215">
        <v>1.2921</v>
      </c>
      <c r="L31" s="36">
        <v>240</v>
      </c>
      <c r="M31" s="232">
        <f t="shared" si="1"/>
        <v>529.2</v>
      </c>
      <c r="N31" s="36">
        <v>250</v>
      </c>
      <c r="O31" s="301">
        <f t="shared" si="2"/>
        <v>551.25</v>
      </c>
      <c r="P31" s="211">
        <v>260</v>
      </c>
      <c r="Q31" s="233">
        <f t="shared" si="5"/>
        <v>573.3000000000001</v>
      </c>
      <c r="R31" s="36"/>
      <c r="S31" s="36"/>
      <c r="T31" s="36">
        <f>N31</f>
        <v>250</v>
      </c>
      <c r="U31" s="232">
        <f t="shared" si="3"/>
        <v>551.25</v>
      </c>
      <c r="V31" s="67">
        <f t="shared" si="7"/>
        <v>323.02500000000003</v>
      </c>
      <c r="W31" s="67">
        <f t="shared" si="4"/>
        <v>712.270125</v>
      </c>
      <c r="X31" s="217"/>
    </row>
    <row r="32" spans="1:24" ht="12.75">
      <c r="A32" s="30" t="s">
        <v>758</v>
      </c>
      <c r="B32" s="3">
        <v>90</v>
      </c>
      <c r="C32" s="3">
        <v>198</v>
      </c>
      <c r="D32" s="3" t="s">
        <v>681</v>
      </c>
      <c r="E32" s="3" t="s">
        <v>6</v>
      </c>
      <c r="F32" s="3" t="s">
        <v>144</v>
      </c>
      <c r="G32" s="1">
        <v>24326</v>
      </c>
      <c r="H32" s="3" t="s">
        <v>26</v>
      </c>
      <c r="I32" s="2">
        <v>89.2</v>
      </c>
      <c r="J32" s="2">
        <f t="shared" si="0"/>
        <v>196.686</v>
      </c>
      <c r="K32" s="63">
        <v>1.3583</v>
      </c>
      <c r="L32" s="81">
        <v>280</v>
      </c>
      <c r="M32" s="99">
        <f t="shared" si="1"/>
        <v>617.4</v>
      </c>
      <c r="N32" s="81">
        <v>280</v>
      </c>
      <c r="O32" s="99">
        <f t="shared" si="2"/>
        <v>617.4</v>
      </c>
      <c r="P32" s="81">
        <v>280</v>
      </c>
      <c r="Q32" s="99">
        <f t="shared" si="5"/>
        <v>617.4</v>
      </c>
      <c r="R32" s="3"/>
      <c r="S32" s="3"/>
      <c r="T32" s="89">
        <v>0</v>
      </c>
      <c r="U32" s="100">
        <f t="shared" si="3"/>
        <v>0</v>
      </c>
      <c r="V32" s="63">
        <f t="shared" si="7"/>
        <v>0</v>
      </c>
      <c r="W32" s="63">
        <f t="shared" si="4"/>
        <v>0</v>
      </c>
      <c r="X32" s="31"/>
    </row>
    <row r="33" spans="1:24" ht="12.75" customHeight="1">
      <c r="A33" s="30">
        <v>1</v>
      </c>
      <c r="B33" s="3">
        <v>90</v>
      </c>
      <c r="C33" s="3">
        <v>198</v>
      </c>
      <c r="D33" s="3" t="s">
        <v>584</v>
      </c>
      <c r="E33" s="3" t="s">
        <v>3</v>
      </c>
      <c r="F33" s="3" t="s">
        <v>144</v>
      </c>
      <c r="G33" s="1">
        <v>20144</v>
      </c>
      <c r="H33" s="3" t="s">
        <v>23</v>
      </c>
      <c r="I33" s="2">
        <v>88.2</v>
      </c>
      <c r="J33" s="2">
        <f t="shared" si="0"/>
        <v>194.48100000000002</v>
      </c>
      <c r="K33" s="63">
        <v>1.8711</v>
      </c>
      <c r="L33" s="11">
        <v>135</v>
      </c>
      <c r="M33" s="100">
        <f t="shared" si="1"/>
        <v>297.675</v>
      </c>
      <c r="N33" s="3">
        <v>150</v>
      </c>
      <c r="O33" s="100">
        <f t="shared" si="2"/>
        <v>330.75</v>
      </c>
      <c r="P33" s="78">
        <v>165</v>
      </c>
      <c r="Q33" s="99">
        <f t="shared" si="5"/>
        <v>363.825</v>
      </c>
      <c r="R33" s="3"/>
      <c r="S33" s="3"/>
      <c r="T33" s="3">
        <f>N33</f>
        <v>150</v>
      </c>
      <c r="U33" s="100">
        <f t="shared" si="3"/>
        <v>330.75</v>
      </c>
      <c r="V33" s="63">
        <f t="shared" si="7"/>
        <v>280.665</v>
      </c>
      <c r="W33" s="63">
        <f t="shared" si="4"/>
        <v>618.866325</v>
      </c>
      <c r="X33" s="31"/>
    </row>
    <row r="34" spans="1:24" ht="12.75" customHeight="1">
      <c r="A34" s="30">
        <v>1</v>
      </c>
      <c r="B34" s="3">
        <v>90</v>
      </c>
      <c r="C34" s="3">
        <v>198</v>
      </c>
      <c r="D34" s="3" t="s">
        <v>682</v>
      </c>
      <c r="E34" s="3" t="s">
        <v>14</v>
      </c>
      <c r="F34" s="3" t="s">
        <v>144</v>
      </c>
      <c r="G34" s="1">
        <v>28531</v>
      </c>
      <c r="H34" s="3" t="s">
        <v>8</v>
      </c>
      <c r="I34" s="2">
        <v>89.8</v>
      </c>
      <c r="J34" s="2">
        <f t="shared" si="0"/>
        <v>198.009</v>
      </c>
      <c r="K34" s="63">
        <v>1.2921</v>
      </c>
      <c r="L34" s="11">
        <v>260</v>
      </c>
      <c r="M34" s="100">
        <f t="shared" si="1"/>
        <v>573.3000000000001</v>
      </c>
      <c r="N34" s="81">
        <v>270</v>
      </c>
      <c r="O34" s="99">
        <f t="shared" si="2"/>
        <v>595.35</v>
      </c>
      <c r="P34" s="81">
        <v>0</v>
      </c>
      <c r="Q34" s="99">
        <f t="shared" si="5"/>
        <v>0</v>
      </c>
      <c r="R34" s="11"/>
      <c r="S34" s="11"/>
      <c r="T34" s="3">
        <f>L34</f>
        <v>260</v>
      </c>
      <c r="U34" s="100">
        <f t="shared" si="3"/>
        <v>573.3000000000001</v>
      </c>
      <c r="V34" s="63">
        <f t="shared" si="7"/>
        <v>335.946</v>
      </c>
      <c r="W34" s="63">
        <f t="shared" si="4"/>
        <v>740.7609300000001</v>
      </c>
      <c r="X34" s="31"/>
    </row>
    <row r="35" spans="1:24" ht="12.75">
      <c r="A35" s="30">
        <v>2</v>
      </c>
      <c r="B35" s="3">
        <v>90</v>
      </c>
      <c r="C35" s="3">
        <v>198</v>
      </c>
      <c r="D35" s="3" t="s">
        <v>683</v>
      </c>
      <c r="E35" s="3" t="s">
        <v>42</v>
      </c>
      <c r="F35" s="3" t="s">
        <v>144</v>
      </c>
      <c r="G35" s="1">
        <v>31564</v>
      </c>
      <c r="H35" s="3" t="s">
        <v>8</v>
      </c>
      <c r="I35" s="2">
        <v>90</v>
      </c>
      <c r="J35" s="2">
        <f t="shared" si="0"/>
        <v>198.45000000000002</v>
      </c>
      <c r="K35" s="63">
        <v>1.2921</v>
      </c>
      <c r="L35" s="81">
        <v>230</v>
      </c>
      <c r="M35" s="99">
        <f t="shared" si="1"/>
        <v>507.15000000000003</v>
      </c>
      <c r="N35" s="81">
        <v>230</v>
      </c>
      <c r="O35" s="99">
        <f t="shared" si="2"/>
        <v>507.15000000000003</v>
      </c>
      <c r="P35" s="11">
        <v>230</v>
      </c>
      <c r="Q35" s="100">
        <f t="shared" si="5"/>
        <v>507.15000000000003</v>
      </c>
      <c r="R35" s="3"/>
      <c r="S35" s="3"/>
      <c r="T35" s="3">
        <f>P35</f>
        <v>230</v>
      </c>
      <c r="U35" s="100">
        <f t="shared" si="3"/>
        <v>507.15000000000003</v>
      </c>
      <c r="V35" s="63">
        <f t="shared" si="7"/>
        <v>297.183</v>
      </c>
      <c r="W35" s="63">
        <f t="shared" si="4"/>
        <v>655.2885150000001</v>
      </c>
      <c r="X35" s="31"/>
    </row>
    <row r="36" spans="1:24" ht="12.75">
      <c r="A36" s="30" t="s">
        <v>758</v>
      </c>
      <c r="B36" s="3">
        <v>90</v>
      </c>
      <c r="C36" s="3">
        <v>198</v>
      </c>
      <c r="D36" s="3" t="s">
        <v>681</v>
      </c>
      <c r="E36" s="3" t="s">
        <v>6</v>
      </c>
      <c r="F36" s="3" t="s">
        <v>144</v>
      </c>
      <c r="G36" s="1">
        <v>24326</v>
      </c>
      <c r="H36" s="3" t="s">
        <v>8</v>
      </c>
      <c r="I36" s="2">
        <v>89.2</v>
      </c>
      <c r="J36" s="2">
        <f t="shared" si="0"/>
        <v>196.686</v>
      </c>
      <c r="K36" s="63">
        <v>1.2961</v>
      </c>
      <c r="L36" s="81">
        <v>280</v>
      </c>
      <c r="M36" s="99">
        <f t="shared" si="1"/>
        <v>617.4</v>
      </c>
      <c r="N36" s="81">
        <v>280</v>
      </c>
      <c r="O36" s="99">
        <f t="shared" si="2"/>
        <v>617.4</v>
      </c>
      <c r="P36" s="81">
        <v>280</v>
      </c>
      <c r="Q36" s="99">
        <f t="shared" si="5"/>
        <v>617.4</v>
      </c>
      <c r="R36" s="3"/>
      <c r="S36" s="3"/>
      <c r="T36" s="89">
        <v>0</v>
      </c>
      <c r="U36" s="100">
        <f t="shared" si="3"/>
        <v>0</v>
      </c>
      <c r="V36" s="63">
        <f t="shared" si="7"/>
        <v>0</v>
      </c>
      <c r="W36" s="63">
        <f t="shared" si="4"/>
        <v>0</v>
      </c>
      <c r="X36" s="31"/>
    </row>
    <row r="37" spans="1:24" ht="13.5" thickBot="1">
      <c r="A37" s="34" t="s">
        <v>758</v>
      </c>
      <c r="B37" s="4">
        <v>90</v>
      </c>
      <c r="C37" s="4">
        <v>198</v>
      </c>
      <c r="D37" s="4" t="s">
        <v>684</v>
      </c>
      <c r="E37" s="4" t="s">
        <v>4</v>
      </c>
      <c r="F37" s="4" t="s">
        <v>144</v>
      </c>
      <c r="G37" s="5">
        <v>29457</v>
      </c>
      <c r="H37" s="4" t="s">
        <v>8</v>
      </c>
      <c r="I37" s="6">
        <v>89.5</v>
      </c>
      <c r="J37" s="6">
        <f t="shared" si="0"/>
        <v>197.3475</v>
      </c>
      <c r="K37" s="65">
        <v>1.2961</v>
      </c>
      <c r="L37" s="91">
        <v>180</v>
      </c>
      <c r="M37" s="105">
        <f t="shared" si="1"/>
        <v>396.90000000000003</v>
      </c>
      <c r="N37" s="83">
        <v>180</v>
      </c>
      <c r="O37" s="105">
        <f t="shared" si="2"/>
        <v>396.90000000000003</v>
      </c>
      <c r="P37" s="88">
        <v>180</v>
      </c>
      <c r="Q37" s="105">
        <f t="shared" si="5"/>
        <v>396.90000000000003</v>
      </c>
      <c r="R37" s="4"/>
      <c r="S37" s="4"/>
      <c r="T37" s="243">
        <v>0</v>
      </c>
      <c r="U37" s="103">
        <f t="shared" si="3"/>
        <v>0</v>
      </c>
      <c r="V37" s="65">
        <f t="shared" si="7"/>
        <v>0</v>
      </c>
      <c r="W37" s="65">
        <f t="shared" si="4"/>
        <v>0</v>
      </c>
      <c r="X37" s="35"/>
    </row>
    <row r="38" spans="1:24" ht="12.75">
      <c r="A38" s="161">
        <v>1</v>
      </c>
      <c r="B38" s="47">
        <v>100</v>
      </c>
      <c r="C38" s="47">
        <v>220</v>
      </c>
      <c r="D38" s="47" t="s">
        <v>685</v>
      </c>
      <c r="E38" s="47" t="s">
        <v>4</v>
      </c>
      <c r="F38" s="47" t="s">
        <v>144</v>
      </c>
      <c r="G38" s="162">
        <v>25727</v>
      </c>
      <c r="H38" s="47" t="s">
        <v>25</v>
      </c>
      <c r="I38" s="163">
        <v>99.5</v>
      </c>
      <c r="J38" s="163">
        <f t="shared" si="0"/>
        <v>219.3975</v>
      </c>
      <c r="K38" s="165">
        <v>1.2286</v>
      </c>
      <c r="L38" s="166">
        <v>240</v>
      </c>
      <c r="M38" s="223">
        <f t="shared" si="1"/>
        <v>529.2</v>
      </c>
      <c r="N38" s="166">
        <v>245</v>
      </c>
      <c r="O38" s="223">
        <f t="shared" si="2"/>
        <v>540.225</v>
      </c>
      <c r="P38" s="166">
        <v>250</v>
      </c>
      <c r="Q38" s="223">
        <f t="shared" si="5"/>
        <v>551.25</v>
      </c>
      <c r="R38" s="171">
        <v>257.5</v>
      </c>
      <c r="S38" s="224">
        <f>R38*2.205</f>
        <v>567.7875</v>
      </c>
      <c r="T38" s="47">
        <f>P38</f>
        <v>250</v>
      </c>
      <c r="U38" s="223">
        <f t="shared" si="3"/>
        <v>551.25</v>
      </c>
      <c r="V38" s="165">
        <f aca="true" t="shared" si="8" ref="V38:V52">T38*K38</f>
        <v>307.15</v>
      </c>
      <c r="W38" s="165">
        <f t="shared" si="4"/>
        <v>677.2657499999999</v>
      </c>
      <c r="X38" s="172"/>
    </row>
    <row r="39" spans="1:24" ht="12.75">
      <c r="A39" s="30">
        <v>2</v>
      </c>
      <c r="B39" s="3">
        <v>100</v>
      </c>
      <c r="C39" s="3">
        <v>220</v>
      </c>
      <c r="D39" s="3" t="s">
        <v>686</v>
      </c>
      <c r="E39" s="3" t="s">
        <v>6</v>
      </c>
      <c r="F39" s="3" t="s">
        <v>144</v>
      </c>
      <c r="G39" s="1">
        <v>25500</v>
      </c>
      <c r="H39" s="3" t="s">
        <v>25</v>
      </c>
      <c r="I39" s="2">
        <v>96.2</v>
      </c>
      <c r="J39" s="2">
        <f t="shared" si="0"/>
        <v>212.121</v>
      </c>
      <c r="K39" s="63">
        <v>1.2478</v>
      </c>
      <c r="L39" s="3">
        <v>225</v>
      </c>
      <c r="M39" s="100">
        <f t="shared" si="1"/>
        <v>496.125</v>
      </c>
      <c r="N39" s="3">
        <v>235</v>
      </c>
      <c r="O39" s="100">
        <f t="shared" si="2"/>
        <v>518.1750000000001</v>
      </c>
      <c r="P39" s="3">
        <v>245</v>
      </c>
      <c r="Q39" s="100">
        <f t="shared" si="5"/>
        <v>540.225</v>
      </c>
      <c r="R39" s="3"/>
      <c r="S39" s="3"/>
      <c r="T39" s="68">
        <f>P39</f>
        <v>245</v>
      </c>
      <c r="U39" s="100">
        <f t="shared" si="3"/>
        <v>540.225</v>
      </c>
      <c r="V39" s="63">
        <f t="shared" si="8"/>
        <v>305.711</v>
      </c>
      <c r="W39" s="63">
        <f t="shared" si="4"/>
        <v>674.092755</v>
      </c>
      <c r="X39" s="31"/>
    </row>
    <row r="40" spans="1:24" ht="12.75">
      <c r="A40" s="32">
        <v>3</v>
      </c>
      <c r="B40" s="3">
        <v>100</v>
      </c>
      <c r="C40" s="3">
        <v>220</v>
      </c>
      <c r="D40" s="11" t="s">
        <v>687</v>
      </c>
      <c r="E40" s="3" t="s">
        <v>6</v>
      </c>
      <c r="F40" s="3" t="s">
        <v>144</v>
      </c>
      <c r="G40" s="16">
        <v>24814</v>
      </c>
      <c r="H40" s="11" t="s">
        <v>25</v>
      </c>
      <c r="I40" s="17">
        <v>97.4</v>
      </c>
      <c r="J40" s="2">
        <f t="shared" si="0"/>
        <v>214.76700000000002</v>
      </c>
      <c r="K40" s="64">
        <v>1.2577</v>
      </c>
      <c r="L40" s="3">
        <v>210</v>
      </c>
      <c r="M40" s="100">
        <f t="shared" si="1"/>
        <v>463.05</v>
      </c>
      <c r="N40" s="3">
        <v>217.5</v>
      </c>
      <c r="O40" s="100">
        <f t="shared" si="2"/>
        <v>479.58750000000003</v>
      </c>
      <c r="P40" s="3">
        <v>225</v>
      </c>
      <c r="Q40" s="100">
        <f t="shared" si="5"/>
        <v>496.125</v>
      </c>
      <c r="R40" s="3"/>
      <c r="S40" s="3"/>
      <c r="T40" s="3">
        <f>P40</f>
        <v>225</v>
      </c>
      <c r="U40" s="100">
        <f t="shared" si="3"/>
        <v>496.125</v>
      </c>
      <c r="V40" s="63">
        <f t="shared" si="8"/>
        <v>282.9825</v>
      </c>
      <c r="W40" s="63">
        <f t="shared" si="4"/>
        <v>623.9764125</v>
      </c>
      <c r="X40" s="33"/>
    </row>
    <row r="41" spans="1:24" ht="12.75" customHeight="1">
      <c r="A41" s="30">
        <v>1</v>
      </c>
      <c r="B41" s="3">
        <v>100</v>
      </c>
      <c r="C41" s="3">
        <v>220</v>
      </c>
      <c r="D41" s="3" t="s">
        <v>688</v>
      </c>
      <c r="E41" s="3" t="s">
        <v>3</v>
      </c>
      <c r="F41" s="3" t="s">
        <v>144</v>
      </c>
      <c r="G41" s="1">
        <v>23817</v>
      </c>
      <c r="H41" s="3" t="s">
        <v>26</v>
      </c>
      <c r="I41" s="2">
        <v>91.9</v>
      </c>
      <c r="J41" s="2">
        <f t="shared" si="0"/>
        <v>202.63950000000003</v>
      </c>
      <c r="K41" s="63">
        <v>1.3612</v>
      </c>
      <c r="L41" s="3">
        <v>215</v>
      </c>
      <c r="M41" s="100">
        <f t="shared" si="1"/>
        <v>474.075</v>
      </c>
      <c r="N41" s="3">
        <v>230</v>
      </c>
      <c r="O41" s="100">
        <f t="shared" si="2"/>
        <v>507.15000000000003</v>
      </c>
      <c r="P41" s="3">
        <v>240</v>
      </c>
      <c r="Q41" s="100">
        <f t="shared" si="5"/>
        <v>529.2</v>
      </c>
      <c r="R41" s="3"/>
      <c r="S41" s="3"/>
      <c r="T41" s="68">
        <f>P41</f>
        <v>240</v>
      </c>
      <c r="U41" s="100">
        <f t="shared" si="3"/>
        <v>529.2</v>
      </c>
      <c r="V41" s="63">
        <f t="shared" si="8"/>
        <v>326.688</v>
      </c>
      <c r="W41" s="63">
        <f t="shared" si="4"/>
        <v>720.34704</v>
      </c>
      <c r="X41" s="31"/>
    </row>
    <row r="42" spans="1:24" ht="12.75">
      <c r="A42" s="30">
        <v>1</v>
      </c>
      <c r="B42" s="3">
        <v>100</v>
      </c>
      <c r="C42" s="3">
        <v>220</v>
      </c>
      <c r="D42" s="3" t="s">
        <v>689</v>
      </c>
      <c r="E42" s="3" t="s">
        <v>4</v>
      </c>
      <c r="F42" s="3" t="s">
        <v>144</v>
      </c>
      <c r="G42" s="1">
        <v>22470</v>
      </c>
      <c r="H42" s="3" t="s">
        <v>33</v>
      </c>
      <c r="I42" s="2">
        <v>100</v>
      </c>
      <c r="J42" s="2">
        <f t="shared" si="0"/>
        <v>220.5</v>
      </c>
      <c r="K42" s="63">
        <v>1.4339</v>
      </c>
      <c r="L42" s="3">
        <v>190</v>
      </c>
      <c r="M42" s="100">
        <f t="shared" si="1"/>
        <v>418.95</v>
      </c>
      <c r="N42" s="3">
        <v>215</v>
      </c>
      <c r="O42" s="100">
        <f t="shared" si="2"/>
        <v>474.075</v>
      </c>
      <c r="P42" s="78">
        <v>225</v>
      </c>
      <c r="Q42" s="99">
        <f t="shared" si="5"/>
        <v>496.125</v>
      </c>
      <c r="R42" s="3"/>
      <c r="S42" s="3"/>
      <c r="T42" s="68">
        <f>N42</f>
        <v>215</v>
      </c>
      <c r="U42" s="100">
        <f t="shared" si="3"/>
        <v>474.075</v>
      </c>
      <c r="V42" s="63">
        <f t="shared" si="8"/>
        <v>308.2885</v>
      </c>
      <c r="W42" s="63">
        <f t="shared" si="4"/>
        <v>679.7761425</v>
      </c>
      <c r="X42" s="31"/>
    </row>
    <row r="43" spans="1:24" ht="12.75">
      <c r="A43" s="30">
        <v>1</v>
      </c>
      <c r="B43" s="3">
        <v>100</v>
      </c>
      <c r="C43" s="3">
        <v>220</v>
      </c>
      <c r="D43" s="3" t="s">
        <v>690</v>
      </c>
      <c r="E43" s="3" t="s">
        <v>6</v>
      </c>
      <c r="F43" s="3" t="s">
        <v>144</v>
      </c>
      <c r="G43" s="1">
        <v>26993</v>
      </c>
      <c r="H43" s="3" t="s">
        <v>8</v>
      </c>
      <c r="I43" s="2">
        <v>99.9</v>
      </c>
      <c r="J43" s="2">
        <f t="shared" si="0"/>
        <v>220.2795</v>
      </c>
      <c r="K43" s="63">
        <v>1.2225</v>
      </c>
      <c r="L43" s="87">
        <v>300</v>
      </c>
      <c r="M43" s="99">
        <f t="shared" si="1"/>
        <v>661.5</v>
      </c>
      <c r="N43" s="78">
        <v>305</v>
      </c>
      <c r="O43" s="99">
        <f t="shared" si="2"/>
        <v>672.525</v>
      </c>
      <c r="P43" s="11">
        <v>305</v>
      </c>
      <c r="Q43" s="302">
        <f t="shared" si="5"/>
        <v>672.525</v>
      </c>
      <c r="R43" s="3"/>
      <c r="S43" s="3"/>
      <c r="T43" s="3">
        <f>P43</f>
        <v>305</v>
      </c>
      <c r="U43" s="100">
        <f t="shared" si="3"/>
        <v>672.525</v>
      </c>
      <c r="V43" s="63">
        <f t="shared" si="8"/>
        <v>372.86249999999995</v>
      </c>
      <c r="W43" s="63">
        <f t="shared" si="4"/>
        <v>822.1618124999999</v>
      </c>
      <c r="X43" s="31"/>
    </row>
    <row r="44" spans="1:24" ht="12.75">
      <c r="A44" s="30">
        <v>2</v>
      </c>
      <c r="B44" s="3">
        <v>100</v>
      </c>
      <c r="C44" s="3">
        <v>220</v>
      </c>
      <c r="D44" s="3" t="s">
        <v>691</v>
      </c>
      <c r="E44" s="3" t="s">
        <v>6</v>
      </c>
      <c r="F44" s="3" t="s">
        <v>144</v>
      </c>
      <c r="G44" s="1">
        <v>31133</v>
      </c>
      <c r="H44" s="3" t="s">
        <v>8</v>
      </c>
      <c r="I44" s="2">
        <v>97</v>
      </c>
      <c r="J44" s="2">
        <f t="shared" si="0"/>
        <v>213.88500000000002</v>
      </c>
      <c r="K44" s="63">
        <v>1.2383</v>
      </c>
      <c r="L44" s="3">
        <v>290</v>
      </c>
      <c r="M44" s="100">
        <f t="shared" si="1"/>
        <v>639.45</v>
      </c>
      <c r="N44" s="3">
        <v>300</v>
      </c>
      <c r="O44" s="100">
        <f t="shared" si="2"/>
        <v>661.5</v>
      </c>
      <c r="P44" s="78">
        <v>305</v>
      </c>
      <c r="Q44" s="99">
        <f aca="true" t="shared" si="9" ref="Q44:Q70">P44*2.205</f>
        <v>672.525</v>
      </c>
      <c r="R44" s="3"/>
      <c r="S44" s="3"/>
      <c r="T44" s="68">
        <f>N44</f>
        <v>300</v>
      </c>
      <c r="U44" s="100">
        <f t="shared" si="3"/>
        <v>661.5</v>
      </c>
      <c r="V44" s="63">
        <f t="shared" si="8"/>
        <v>371.49</v>
      </c>
      <c r="W44" s="63">
        <f t="shared" si="4"/>
        <v>819.13545</v>
      </c>
      <c r="X44" s="31"/>
    </row>
    <row r="45" spans="1:24" ht="12.75">
      <c r="A45" s="30">
        <v>3</v>
      </c>
      <c r="B45" s="3">
        <v>100</v>
      </c>
      <c r="C45" s="3">
        <v>220</v>
      </c>
      <c r="D45" s="3" t="s">
        <v>692</v>
      </c>
      <c r="E45" s="3" t="s">
        <v>15</v>
      </c>
      <c r="F45" s="3" t="s">
        <v>146</v>
      </c>
      <c r="G45" s="1">
        <v>28510</v>
      </c>
      <c r="H45" s="3" t="s">
        <v>8</v>
      </c>
      <c r="I45" s="2">
        <v>99.3</v>
      </c>
      <c r="J45" s="2">
        <f t="shared" si="0"/>
        <v>218.9565</v>
      </c>
      <c r="K45" s="63">
        <v>1.2249</v>
      </c>
      <c r="L45" s="19">
        <v>270</v>
      </c>
      <c r="M45" s="100">
        <f t="shared" si="1"/>
        <v>595.35</v>
      </c>
      <c r="N45" s="3">
        <v>280</v>
      </c>
      <c r="O45" s="100">
        <f t="shared" si="2"/>
        <v>617.4</v>
      </c>
      <c r="P45" s="78">
        <v>292.5</v>
      </c>
      <c r="Q45" s="99">
        <f t="shared" si="9"/>
        <v>644.9625</v>
      </c>
      <c r="R45" s="3"/>
      <c r="S45" s="3"/>
      <c r="T45" s="3">
        <f>N45</f>
        <v>280</v>
      </c>
      <c r="U45" s="100">
        <f t="shared" si="3"/>
        <v>617.4</v>
      </c>
      <c r="V45" s="63">
        <f t="shared" si="8"/>
        <v>342.97200000000004</v>
      </c>
      <c r="W45" s="63">
        <f t="shared" si="4"/>
        <v>756.2532600000001</v>
      </c>
      <c r="X45" s="31"/>
    </row>
    <row r="46" spans="1:24" ht="12.75" customHeight="1">
      <c r="A46" s="30">
        <v>4</v>
      </c>
      <c r="B46" s="3">
        <v>100</v>
      </c>
      <c r="C46" s="3">
        <v>220</v>
      </c>
      <c r="D46" s="3" t="s">
        <v>686</v>
      </c>
      <c r="E46" s="3" t="s">
        <v>6</v>
      </c>
      <c r="F46" s="3" t="s">
        <v>144</v>
      </c>
      <c r="G46" s="1">
        <v>25499</v>
      </c>
      <c r="H46" s="3" t="s">
        <v>8</v>
      </c>
      <c r="I46" s="2">
        <v>96.2</v>
      </c>
      <c r="J46" s="2">
        <f t="shared" si="0"/>
        <v>212.121</v>
      </c>
      <c r="K46" s="63">
        <v>1.2478</v>
      </c>
      <c r="L46" s="3">
        <v>225</v>
      </c>
      <c r="M46" s="100">
        <f t="shared" si="1"/>
        <v>496.125</v>
      </c>
      <c r="N46" s="3">
        <v>235</v>
      </c>
      <c r="O46" s="100">
        <f t="shared" si="2"/>
        <v>518.1750000000001</v>
      </c>
      <c r="P46" s="3">
        <v>245</v>
      </c>
      <c r="Q46" s="100">
        <f t="shared" si="9"/>
        <v>540.225</v>
      </c>
      <c r="R46" s="3"/>
      <c r="S46" s="3"/>
      <c r="T46" s="68">
        <f>P46</f>
        <v>245</v>
      </c>
      <c r="U46" s="100">
        <f t="shared" si="3"/>
        <v>540.225</v>
      </c>
      <c r="V46" s="63">
        <f t="shared" si="8"/>
        <v>305.711</v>
      </c>
      <c r="W46" s="63">
        <f t="shared" si="4"/>
        <v>674.092755</v>
      </c>
      <c r="X46" s="31"/>
    </row>
    <row r="47" spans="1:24" ht="12.75">
      <c r="A47" s="30">
        <v>5</v>
      </c>
      <c r="B47" s="3">
        <v>100</v>
      </c>
      <c r="C47" s="3">
        <v>220</v>
      </c>
      <c r="D47" s="3" t="s">
        <v>693</v>
      </c>
      <c r="E47" s="3" t="s">
        <v>42</v>
      </c>
      <c r="F47" s="3" t="s">
        <v>144</v>
      </c>
      <c r="G47" s="1">
        <v>27551</v>
      </c>
      <c r="H47" s="3" t="s">
        <v>8</v>
      </c>
      <c r="I47" s="2">
        <v>98.8</v>
      </c>
      <c r="J47" s="2">
        <f t="shared" si="0"/>
        <v>217.854</v>
      </c>
      <c r="K47" s="63">
        <v>1.2275</v>
      </c>
      <c r="L47" s="3">
        <v>230</v>
      </c>
      <c r="M47" s="100">
        <f t="shared" si="1"/>
        <v>507.15000000000003</v>
      </c>
      <c r="N47" s="78">
        <v>245</v>
      </c>
      <c r="O47" s="99">
        <f t="shared" si="2"/>
        <v>540.225</v>
      </c>
      <c r="P47" s="3">
        <v>245</v>
      </c>
      <c r="Q47" s="100">
        <f t="shared" si="9"/>
        <v>540.225</v>
      </c>
      <c r="R47" s="3"/>
      <c r="S47" s="3"/>
      <c r="T47" s="68">
        <f>P47</f>
        <v>245</v>
      </c>
      <c r="U47" s="100">
        <f t="shared" si="3"/>
        <v>540.225</v>
      </c>
      <c r="V47" s="63">
        <f t="shared" si="8"/>
        <v>300.7375</v>
      </c>
      <c r="W47" s="63">
        <f t="shared" si="4"/>
        <v>663.1261875</v>
      </c>
      <c r="X47" s="31"/>
    </row>
    <row r="48" spans="1:24" ht="12.75">
      <c r="A48" s="30">
        <v>6</v>
      </c>
      <c r="B48" s="3">
        <v>100</v>
      </c>
      <c r="C48" s="3">
        <v>220</v>
      </c>
      <c r="D48" s="3" t="s">
        <v>694</v>
      </c>
      <c r="E48" s="3" t="s">
        <v>34</v>
      </c>
      <c r="F48" s="3" t="s">
        <v>144</v>
      </c>
      <c r="G48" s="1">
        <v>31719</v>
      </c>
      <c r="H48" s="3" t="s">
        <v>8</v>
      </c>
      <c r="I48" s="2">
        <v>99.8</v>
      </c>
      <c r="J48" s="2">
        <f t="shared" si="0"/>
        <v>220.059</v>
      </c>
      <c r="K48" s="63">
        <v>1.2225</v>
      </c>
      <c r="L48" s="3">
        <v>210</v>
      </c>
      <c r="M48" s="100">
        <f t="shared" si="1"/>
        <v>463.05</v>
      </c>
      <c r="N48" s="3">
        <v>225</v>
      </c>
      <c r="O48" s="100">
        <f t="shared" si="2"/>
        <v>496.125</v>
      </c>
      <c r="P48" s="78">
        <v>230</v>
      </c>
      <c r="Q48" s="99">
        <f t="shared" si="9"/>
        <v>507.15000000000003</v>
      </c>
      <c r="R48" s="3"/>
      <c r="S48" s="3"/>
      <c r="T48" s="68">
        <f>N48</f>
        <v>225</v>
      </c>
      <c r="U48" s="100">
        <f t="shared" si="3"/>
        <v>496.125</v>
      </c>
      <c r="V48" s="63">
        <f t="shared" si="8"/>
        <v>275.0625</v>
      </c>
      <c r="W48" s="63">
        <f t="shared" si="4"/>
        <v>606.5128125</v>
      </c>
      <c r="X48" s="31"/>
    </row>
    <row r="49" spans="1:24" ht="12.75">
      <c r="A49" s="32">
        <v>7</v>
      </c>
      <c r="B49" s="3">
        <v>100</v>
      </c>
      <c r="C49" s="3">
        <v>220</v>
      </c>
      <c r="D49" s="11" t="s">
        <v>695</v>
      </c>
      <c r="E49" s="11" t="s">
        <v>4</v>
      </c>
      <c r="F49" s="3" t="s">
        <v>144</v>
      </c>
      <c r="G49" s="16">
        <v>26892</v>
      </c>
      <c r="H49" s="11" t="s">
        <v>8</v>
      </c>
      <c r="I49" s="17">
        <v>96</v>
      </c>
      <c r="J49" s="2">
        <f t="shared" si="0"/>
        <v>211.68</v>
      </c>
      <c r="K49" s="64">
        <v>1.2441</v>
      </c>
      <c r="L49" s="78">
        <v>210</v>
      </c>
      <c r="M49" s="99">
        <f t="shared" si="1"/>
        <v>463.05</v>
      </c>
      <c r="N49" s="78">
        <v>210</v>
      </c>
      <c r="O49" s="99">
        <f t="shared" si="2"/>
        <v>463.05</v>
      </c>
      <c r="P49" s="3">
        <v>210</v>
      </c>
      <c r="Q49" s="100">
        <f t="shared" si="9"/>
        <v>463.05</v>
      </c>
      <c r="R49" s="3"/>
      <c r="S49" s="3"/>
      <c r="T49" s="3">
        <f>P49</f>
        <v>210</v>
      </c>
      <c r="U49" s="100">
        <f t="shared" si="3"/>
        <v>463.05</v>
      </c>
      <c r="V49" s="63">
        <f t="shared" si="8"/>
        <v>261.261</v>
      </c>
      <c r="W49" s="63">
        <f t="shared" si="4"/>
        <v>576.080505</v>
      </c>
      <c r="X49" s="31"/>
    </row>
    <row r="50" spans="1:24" ht="12.75">
      <c r="A50" s="30" t="s">
        <v>758</v>
      </c>
      <c r="B50" s="3">
        <v>100</v>
      </c>
      <c r="C50" s="3">
        <v>220</v>
      </c>
      <c r="D50" s="3" t="s">
        <v>696</v>
      </c>
      <c r="E50" s="3" t="s">
        <v>6</v>
      </c>
      <c r="F50" s="3" t="s">
        <v>144</v>
      </c>
      <c r="G50" s="1">
        <v>30756</v>
      </c>
      <c r="H50" s="3" t="s">
        <v>8</v>
      </c>
      <c r="I50" s="2">
        <v>98.6</v>
      </c>
      <c r="J50" s="2">
        <f t="shared" si="0"/>
        <v>217.41299999999998</v>
      </c>
      <c r="K50" s="63">
        <v>1.2302</v>
      </c>
      <c r="L50" s="78">
        <v>300</v>
      </c>
      <c r="M50" s="99">
        <f t="shared" si="1"/>
        <v>661.5</v>
      </c>
      <c r="N50" s="78">
        <v>300</v>
      </c>
      <c r="O50" s="99">
        <f t="shared" si="2"/>
        <v>661.5</v>
      </c>
      <c r="P50" s="78">
        <v>300</v>
      </c>
      <c r="Q50" s="99">
        <f t="shared" si="9"/>
        <v>661.5</v>
      </c>
      <c r="R50" s="3"/>
      <c r="S50" s="3"/>
      <c r="T50" s="90">
        <v>0</v>
      </c>
      <c r="U50" s="100">
        <f t="shared" si="3"/>
        <v>0</v>
      </c>
      <c r="V50" s="63">
        <f t="shared" si="8"/>
        <v>0</v>
      </c>
      <c r="W50" s="63">
        <f t="shared" si="4"/>
        <v>0</v>
      </c>
      <c r="X50" s="31"/>
    </row>
    <row r="51" spans="1:24" ht="12.75">
      <c r="A51" s="30">
        <v>1</v>
      </c>
      <c r="B51" s="3">
        <v>100</v>
      </c>
      <c r="C51" s="3">
        <v>220</v>
      </c>
      <c r="D51" s="3" t="s">
        <v>697</v>
      </c>
      <c r="E51" s="3" t="s">
        <v>4</v>
      </c>
      <c r="F51" s="3" t="s">
        <v>144</v>
      </c>
      <c r="G51" s="1">
        <v>34521</v>
      </c>
      <c r="H51" s="3" t="s">
        <v>10</v>
      </c>
      <c r="I51" s="2">
        <v>97.2</v>
      </c>
      <c r="J51" s="2">
        <f t="shared" si="0"/>
        <v>214.32600000000002</v>
      </c>
      <c r="K51" s="63">
        <v>1.3374</v>
      </c>
      <c r="L51" s="11">
        <v>120</v>
      </c>
      <c r="M51" s="100">
        <f t="shared" si="1"/>
        <v>264.6</v>
      </c>
      <c r="N51" s="81">
        <v>130</v>
      </c>
      <c r="O51" s="99">
        <f t="shared" si="2"/>
        <v>286.65000000000003</v>
      </c>
      <c r="P51" s="81">
        <v>130</v>
      </c>
      <c r="Q51" s="99">
        <f t="shared" si="9"/>
        <v>286.65000000000003</v>
      </c>
      <c r="R51" s="3"/>
      <c r="S51" s="3"/>
      <c r="T51" s="3">
        <f>L51</f>
        <v>120</v>
      </c>
      <c r="U51" s="100">
        <f t="shared" si="3"/>
        <v>264.6</v>
      </c>
      <c r="V51" s="63">
        <f t="shared" si="8"/>
        <v>160.488</v>
      </c>
      <c r="W51" s="63">
        <f t="shared" si="4"/>
        <v>353.87604</v>
      </c>
      <c r="X51" s="31"/>
    </row>
    <row r="52" spans="1:24" ht="13.5" thickBot="1">
      <c r="A52" s="122">
        <v>1</v>
      </c>
      <c r="B52" s="45">
        <v>100</v>
      </c>
      <c r="C52" s="45">
        <v>220</v>
      </c>
      <c r="D52" s="45" t="s">
        <v>526</v>
      </c>
      <c r="E52" s="45" t="s">
        <v>73</v>
      </c>
      <c r="F52" s="45" t="s">
        <v>144</v>
      </c>
      <c r="G52" s="123">
        <v>34061</v>
      </c>
      <c r="H52" s="45" t="s">
        <v>9</v>
      </c>
      <c r="I52" s="124">
        <v>94.6</v>
      </c>
      <c r="J52" s="124">
        <f t="shared" si="0"/>
        <v>208.593</v>
      </c>
      <c r="K52" s="126">
        <v>1.3285</v>
      </c>
      <c r="L52" s="45">
        <v>165</v>
      </c>
      <c r="M52" s="218">
        <f t="shared" si="1"/>
        <v>363.825</v>
      </c>
      <c r="N52" s="45">
        <v>175</v>
      </c>
      <c r="O52" s="218">
        <f t="shared" si="2"/>
        <v>385.875</v>
      </c>
      <c r="P52" s="45">
        <v>185</v>
      </c>
      <c r="Q52" s="218">
        <f t="shared" si="9"/>
        <v>407.925</v>
      </c>
      <c r="R52" s="45"/>
      <c r="S52" s="45"/>
      <c r="T52" s="129">
        <f>P52</f>
        <v>185</v>
      </c>
      <c r="U52" s="218">
        <f t="shared" si="3"/>
        <v>407.925</v>
      </c>
      <c r="V52" s="126">
        <f t="shared" si="8"/>
        <v>245.7725</v>
      </c>
      <c r="W52" s="126">
        <f t="shared" si="4"/>
        <v>541.9283625</v>
      </c>
      <c r="X52" s="132"/>
    </row>
    <row r="53" spans="1:24" ht="12.75">
      <c r="A53" s="201">
        <v>1</v>
      </c>
      <c r="B53" s="210">
        <v>110</v>
      </c>
      <c r="C53" s="210">
        <v>242</v>
      </c>
      <c r="D53" s="36" t="s">
        <v>698</v>
      </c>
      <c r="E53" s="36" t="s">
        <v>6</v>
      </c>
      <c r="F53" s="36" t="s">
        <v>144</v>
      </c>
      <c r="G53" s="202">
        <v>24637</v>
      </c>
      <c r="H53" s="36" t="s">
        <v>25</v>
      </c>
      <c r="I53" s="203">
        <v>108.2</v>
      </c>
      <c r="J53" s="203">
        <f t="shared" si="0"/>
        <v>238.58100000000002</v>
      </c>
      <c r="K53" s="67">
        <v>1.224</v>
      </c>
      <c r="L53" s="36">
        <v>320</v>
      </c>
      <c r="M53" s="232">
        <f t="shared" si="1"/>
        <v>705.6</v>
      </c>
      <c r="N53" s="36">
        <v>330</v>
      </c>
      <c r="O53" s="232">
        <f t="shared" si="2"/>
        <v>727.65</v>
      </c>
      <c r="P53" s="211">
        <v>335</v>
      </c>
      <c r="Q53" s="233">
        <f t="shared" si="9"/>
        <v>738.6750000000001</v>
      </c>
      <c r="R53" s="36"/>
      <c r="S53" s="36"/>
      <c r="T53" s="96">
        <f>N53</f>
        <v>330</v>
      </c>
      <c r="U53" s="232">
        <f t="shared" si="3"/>
        <v>727.65</v>
      </c>
      <c r="V53" s="67">
        <f aca="true" t="shared" si="10" ref="V53:V64">T53*K53</f>
        <v>403.92</v>
      </c>
      <c r="W53" s="67">
        <f t="shared" si="4"/>
        <v>890.6436</v>
      </c>
      <c r="X53" s="212"/>
    </row>
    <row r="54" spans="1:24" ht="12.75">
      <c r="A54" s="30">
        <v>2</v>
      </c>
      <c r="B54" s="11">
        <v>110</v>
      </c>
      <c r="C54" s="11">
        <v>242</v>
      </c>
      <c r="D54" s="3" t="s">
        <v>699</v>
      </c>
      <c r="E54" s="3" t="s">
        <v>21</v>
      </c>
      <c r="F54" s="3" t="s">
        <v>144</v>
      </c>
      <c r="G54" s="1">
        <v>26014</v>
      </c>
      <c r="H54" s="3" t="s">
        <v>25</v>
      </c>
      <c r="I54" s="2">
        <v>109.1</v>
      </c>
      <c r="J54" s="2">
        <f t="shared" si="0"/>
        <v>240.5655</v>
      </c>
      <c r="K54" s="63">
        <v>1.1845</v>
      </c>
      <c r="L54" s="3">
        <v>250</v>
      </c>
      <c r="M54" s="100">
        <f t="shared" si="1"/>
        <v>551.25</v>
      </c>
      <c r="N54" s="3">
        <v>265</v>
      </c>
      <c r="O54" s="100">
        <f t="shared" si="2"/>
        <v>584.325</v>
      </c>
      <c r="P54" s="3">
        <v>277.5</v>
      </c>
      <c r="Q54" s="100">
        <f t="shared" si="9"/>
        <v>611.8875</v>
      </c>
      <c r="R54" s="3"/>
      <c r="S54" s="3"/>
      <c r="T54" s="68">
        <f>P54</f>
        <v>277.5</v>
      </c>
      <c r="U54" s="100">
        <f t="shared" si="3"/>
        <v>611.8875</v>
      </c>
      <c r="V54" s="63">
        <f t="shared" si="10"/>
        <v>328.69875</v>
      </c>
      <c r="W54" s="63">
        <f t="shared" si="4"/>
        <v>724.7807437500002</v>
      </c>
      <c r="X54" s="31"/>
    </row>
    <row r="55" spans="1:24" ht="12.75">
      <c r="A55" s="30">
        <v>1</v>
      </c>
      <c r="B55" s="11">
        <v>110</v>
      </c>
      <c r="C55" s="11">
        <v>242</v>
      </c>
      <c r="D55" s="3" t="s">
        <v>700</v>
      </c>
      <c r="E55" s="3" t="s">
        <v>4</v>
      </c>
      <c r="F55" s="3" t="s">
        <v>144</v>
      </c>
      <c r="G55" s="1">
        <v>22565</v>
      </c>
      <c r="H55" s="3" t="s">
        <v>26</v>
      </c>
      <c r="I55" s="2">
        <v>108.2</v>
      </c>
      <c r="J55" s="2">
        <f t="shared" si="0"/>
        <v>238.58100000000002</v>
      </c>
      <c r="K55" s="63">
        <v>1.3581</v>
      </c>
      <c r="L55" s="3">
        <v>305</v>
      </c>
      <c r="M55" s="100">
        <f t="shared" si="1"/>
        <v>672.525</v>
      </c>
      <c r="N55" s="3">
        <v>322.5</v>
      </c>
      <c r="O55" s="100">
        <f t="shared" si="2"/>
        <v>711.1125000000001</v>
      </c>
      <c r="P55" s="3">
        <v>332.5</v>
      </c>
      <c r="Q55" s="302">
        <f t="shared" si="9"/>
        <v>733.1625</v>
      </c>
      <c r="R55" s="78">
        <v>345</v>
      </c>
      <c r="S55" s="99">
        <f>R55*2.205</f>
        <v>760.725</v>
      </c>
      <c r="T55" s="68">
        <f>P55</f>
        <v>332.5</v>
      </c>
      <c r="U55" s="100">
        <f t="shared" si="3"/>
        <v>733.1625</v>
      </c>
      <c r="V55" s="63">
        <f t="shared" si="10"/>
        <v>451.56825000000003</v>
      </c>
      <c r="W55" s="63">
        <f t="shared" si="4"/>
        <v>995.7079912500001</v>
      </c>
      <c r="X55" s="31" t="s">
        <v>96</v>
      </c>
    </row>
    <row r="56" spans="1:24" ht="12.75">
      <c r="A56" s="30">
        <v>1</v>
      </c>
      <c r="B56" s="11">
        <v>110</v>
      </c>
      <c r="C56" s="11">
        <v>242</v>
      </c>
      <c r="D56" s="3" t="s">
        <v>607</v>
      </c>
      <c r="E56" s="3" t="s">
        <v>27</v>
      </c>
      <c r="F56" s="3" t="s">
        <v>144</v>
      </c>
      <c r="G56" s="1">
        <v>21531</v>
      </c>
      <c r="H56" s="3" t="s">
        <v>33</v>
      </c>
      <c r="I56" s="2">
        <v>109.8</v>
      </c>
      <c r="J56" s="2">
        <f t="shared" si="0"/>
        <v>242.109</v>
      </c>
      <c r="K56" s="63">
        <v>1.466</v>
      </c>
      <c r="L56" s="11">
        <v>235</v>
      </c>
      <c r="M56" s="100">
        <f t="shared" si="1"/>
        <v>518.1750000000001</v>
      </c>
      <c r="N56" s="81">
        <v>245</v>
      </c>
      <c r="O56" s="99">
        <f t="shared" si="2"/>
        <v>540.225</v>
      </c>
      <c r="P56" s="11">
        <v>245</v>
      </c>
      <c r="Q56" s="100">
        <f t="shared" si="9"/>
        <v>540.225</v>
      </c>
      <c r="R56" s="3"/>
      <c r="S56" s="3"/>
      <c r="T56" s="3">
        <f>P56</f>
        <v>245</v>
      </c>
      <c r="U56" s="100">
        <f t="shared" si="3"/>
        <v>540.225</v>
      </c>
      <c r="V56" s="63">
        <f t="shared" si="10"/>
        <v>359.17</v>
      </c>
      <c r="W56" s="63">
        <f t="shared" si="4"/>
        <v>791.9698500000001</v>
      </c>
      <c r="X56" s="31"/>
    </row>
    <row r="57" spans="1:24" ht="12.75">
      <c r="A57" s="30">
        <v>1</v>
      </c>
      <c r="B57" s="11">
        <v>110</v>
      </c>
      <c r="C57" s="11">
        <v>242</v>
      </c>
      <c r="D57" s="3" t="s">
        <v>700</v>
      </c>
      <c r="E57" s="3" t="s">
        <v>4</v>
      </c>
      <c r="F57" s="3" t="s">
        <v>144</v>
      </c>
      <c r="G57" s="1">
        <v>22565</v>
      </c>
      <c r="H57" s="11" t="s">
        <v>8</v>
      </c>
      <c r="I57" s="2">
        <v>108.2</v>
      </c>
      <c r="J57" s="2">
        <f t="shared" si="0"/>
        <v>238.58100000000002</v>
      </c>
      <c r="K57" s="63">
        <v>1.1872</v>
      </c>
      <c r="L57" s="3">
        <v>305</v>
      </c>
      <c r="M57" s="100">
        <f t="shared" si="1"/>
        <v>672.525</v>
      </c>
      <c r="N57" s="3">
        <v>322.5</v>
      </c>
      <c r="O57" s="100">
        <f t="shared" si="2"/>
        <v>711.1125000000001</v>
      </c>
      <c r="P57" s="3">
        <v>332.5</v>
      </c>
      <c r="Q57" s="100">
        <f t="shared" si="9"/>
        <v>733.1625</v>
      </c>
      <c r="R57" s="78">
        <v>345</v>
      </c>
      <c r="S57" s="99">
        <f>R57*2.205</f>
        <v>760.725</v>
      </c>
      <c r="T57" s="68">
        <f>P57</f>
        <v>332.5</v>
      </c>
      <c r="U57" s="100">
        <f t="shared" si="3"/>
        <v>733.1625</v>
      </c>
      <c r="V57" s="63">
        <f t="shared" si="10"/>
        <v>394.744</v>
      </c>
      <c r="W57" s="63">
        <f t="shared" si="4"/>
        <v>870.41052</v>
      </c>
      <c r="X57" s="31"/>
    </row>
    <row r="58" spans="1:24" ht="12.75">
      <c r="A58" s="30">
        <v>2</v>
      </c>
      <c r="B58" s="11">
        <v>110</v>
      </c>
      <c r="C58" s="11">
        <v>242</v>
      </c>
      <c r="D58" s="3" t="s">
        <v>698</v>
      </c>
      <c r="E58" s="3" t="s">
        <v>6</v>
      </c>
      <c r="F58" s="3" t="s">
        <v>144</v>
      </c>
      <c r="G58" s="1">
        <v>24637</v>
      </c>
      <c r="H58" s="3" t="s">
        <v>8</v>
      </c>
      <c r="I58" s="2">
        <v>108.2</v>
      </c>
      <c r="J58" s="2">
        <f t="shared" si="0"/>
        <v>238.58100000000002</v>
      </c>
      <c r="K58" s="63">
        <v>1.224</v>
      </c>
      <c r="L58" s="3">
        <v>320</v>
      </c>
      <c r="M58" s="100">
        <f t="shared" si="1"/>
        <v>705.6</v>
      </c>
      <c r="N58" s="3">
        <v>330</v>
      </c>
      <c r="O58" s="100">
        <f t="shared" si="2"/>
        <v>727.65</v>
      </c>
      <c r="P58" s="78">
        <v>335</v>
      </c>
      <c r="Q58" s="99">
        <f t="shared" si="9"/>
        <v>738.6750000000001</v>
      </c>
      <c r="R58" s="3"/>
      <c r="S58" s="3"/>
      <c r="T58" s="68">
        <f>N58</f>
        <v>330</v>
      </c>
      <c r="U58" s="100">
        <f t="shared" si="3"/>
        <v>727.65</v>
      </c>
      <c r="V58" s="63">
        <f t="shared" si="10"/>
        <v>403.92</v>
      </c>
      <c r="W58" s="63">
        <f t="shared" si="4"/>
        <v>890.6436</v>
      </c>
      <c r="X58" s="31"/>
    </row>
    <row r="59" spans="1:24" ht="12.75">
      <c r="A59" s="30">
        <v>3</v>
      </c>
      <c r="B59" s="11">
        <v>110</v>
      </c>
      <c r="C59" s="11">
        <v>242</v>
      </c>
      <c r="D59" s="3" t="s">
        <v>701</v>
      </c>
      <c r="E59" s="3" t="s">
        <v>5</v>
      </c>
      <c r="F59" s="3" t="s">
        <v>144</v>
      </c>
      <c r="G59" s="1">
        <v>26806</v>
      </c>
      <c r="H59" s="3" t="s">
        <v>8</v>
      </c>
      <c r="I59" s="2">
        <v>106.6</v>
      </c>
      <c r="J59" s="2">
        <f t="shared" si="0"/>
        <v>235.053</v>
      </c>
      <c r="K59" s="63">
        <v>1.1929</v>
      </c>
      <c r="L59" s="19">
        <v>295</v>
      </c>
      <c r="M59" s="100">
        <f t="shared" si="1"/>
        <v>650.475</v>
      </c>
      <c r="N59" s="78">
        <v>305</v>
      </c>
      <c r="O59" s="99">
        <f t="shared" si="2"/>
        <v>672.525</v>
      </c>
      <c r="P59" s="11">
        <v>305</v>
      </c>
      <c r="Q59" s="100">
        <f t="shared" si="9"/>
        <v>672.525</v>
      </c>
      <c r="R59" s="3"/>
      <c r="S59" s="3"/>
      <c r="T59" s="3">
        <f>P59</f>
        <v>305</v>
      </c>
      <c r="U59" s="100">
        <f t="shared" si="3"/>
        <v>672.525</v>
      </c>
      <c r="V59" s="63">
        <f t="shared" si="10"/>
        <v>363.83450000000005</v>
      </c>
      <c r="W59" s="63">
        <f t="shared" si="4"/>
        <v>802.2550725</v>
      </c>
      <c r="X59" s="31"/>
    </row>
    <row r="60" spans="1:24" ht="12.75">
      <c r="A60" s="30">
        <v>4</v>
      </c>
      <c r="B60" s="11">
        <v>110</v>
      </c>
      <c r="C60" s="11">
        <v>242</v>
      </c>
      <c r="D60" s="3" t="s">
        <v>702</v>
      </c>
      <c r="E60" s="3" t="s">
        <v>4</v>
      </c>
      <c r="F60" s="3" t="s">
        <v>144</v>
      </c>
      <c r="G60" s="1">
        <v>28115</v>
      </c>
      <c r="H60" s="3" t="s">
        <v>8</v>
      </c>
      <c r="I60" s="2">
        <v>105.5</v>
      </c>
      <c r="J60" s="2">
        <f t="shared" si="0"/>
        <v>232.6275</v>
      </c>
      <c r="K60" s="63">
        <v>1.1962</v>
      </c>
      <c r="L60" s="78">
        <v>270</v>
      </c>
      <c r="M60" s="99">
        <f t="shared" si="1"/>
        <v>595.35</v>
      </c>
      <c r="N60" s="3">
        <v>270</v>
      </c>
      <c r="O60" s="100">
        <f t="shared" si="2"/>
        <v>595.35</v>
      </c>
      <c r="P60" s="3">
        <v>285</v>
      </c>
      <c r="Q60" s="100">
        <f t="shared" si="9"/>
        <v>628.4250000000001</v>
      </c>
      <c r="R60" s="3"/>
      <c r="S60" s="3"/>
      <c r="T60" s="68">
        <f>P60</f>
        <v>285</v>
      </c>
      <c r="U60" s="100">
        <f t="shared" si="3"/>
        <v>628.4250000000001</v>
      </c>
      <c r="V60" s="63">
        <f t="shared" si="10"/>
        <v>340.917</v>
      </c>
      <c r="W60" s="63">
        <f t="shared" si="4"/>
        <v>751.721985</v>
      </c>
      <c r="X60" s="31"/>
    </row>
    <row r="61" spans="1:24" ht="12.75">
      <c r="A61" s="30">
        <v>5</v>
      </c>
      <c r="B61" s="11">
        <v>110</v>
      </c>
      <c r="C61" s="11">
        <v>242</v>
      </c>
      <c r="D61" s="3" t="s">
        <v>703</v>
      </c>
      <c r="E61" s="3" t="s">
        <v>5</v>
      </c>
      <c r="F61" s="3" t="s">
        <v>144</v>
      </c>
      <c r="G61" s="1">
        <v>27450</v>
      </c>
      <c r="H61" s="3" t="s">
        <v>8</v>
      </c>
      <c r="I61" s="2">
        <v>102.8</v>
      </c>
      <c r="J61" s="2">
        <f t="shared" si="0"/>
        <v>226.674</v>
      </c>
      <c r="K61" s="63">
        <v>1.2072</v>
      </c>
      <c r="L61" s="3">
        <v>240</v>
      </c>
      <c r="M61" s="100">
        <f t="shared" si="1"/>
        <v>529.2</v>
      </c>
      <c r="N61" s="3">
        <v>260</v>
      </c>
      <c r="O61" s="100">
        <f t="shared" si="2"/>
        <v>573.3000000000001</v>
      </c>
      <c r="P61" s="78">
        <v>277.5</v>
      </c>
      <c r="Q61" s="99">
        <f t="shared" si="9"/>
        <v>611.8875</v>
      </c>
      <c r="R61" s="3"/>
      <c r="S61" s="3"/>
      <c r="T61" s="68">
        <f>N61</f>
        <v>260</v>
      </c>
      <c r="U61" s="100">
        <f t="shared" si="3"/>
        <v>573.3000000000001</v>
      </c>
      <c r="V61" s="63">
        <f t="shared" si="10"/>
        <v>313.872</v>
      </c>
      <c r="W61" s="63">
        <f t="shared" si="4"/>
        <v>692.0877600000001</v>
      </c>
      <c r="X61" s="31"/>
    </row>
    <row r="62" spans="1:24" ht="12.75">
      <c r="A62" s="30" t="s">
        <v>758</v>
      </c>
      <c r="B62" s="11">
        <v>110</v>
      </c>
      <c r="C62" s="11">
        <v>242</v>
      </c>
      <c r="D62" s="3" t="s">
        <v>704</v>
      </c>
      <c r="E62" s="3" t="s">
        <v>42</v>
      </c>
      <c r="F62" s="3" t="s">
        <v>144</v>
      </c>
      <c r="G62" s="1">
        <v>31816</v>
      </c>
      <c r="H62" s="3" t="s">
        <v>8</v>
      </c>
      <c r="I62" s="2">
        <v>104.1</v>
      </c>
      <c r="J62" s="2">
        <f t="shared" si="0"/>
        <v>229.5405</v>
      </c>
      <c r="K62" s="63">
        <v>1.2033</v>
      </c>
      <c r="L62" s="78">
        <v>230</v>
      </c>
      <c r="M62" s="99">
        <f t="shared" si="1"/>
        <v>507.15000000000003</v>
      </c>
      <c r="N62" s="78">
        <v>230</v>
      </c>
      <c r="O62" s="99">
        <f t="shared" si="2"/>
        <v>507.15000000000003</v>
      </c>
      <c r="P62" s="78">
        <v>230</v>
      </c>
      <c r="Q62" s="99">
        <f t="shared" si="9"/>
        <v>507.15000000000003</v>
      </c>
      <c r="R62" s="3"/>
      <c r="S62" s="3"/>
      <c r="T62" s="90">
        <v>0</v>
      </c>
      <c r="U62" s="100">
        <f t="shared" si="3"/>
        <v>0</v>
      </c>
      <c r="V62" s="63">
        <f t="shared" si="10"/>
        <v>0</v>
      </c>
      <c r="W62" s="63">
        <f t="shared" si="4"/>
        <v>0</v>
      </c>
      <c r="X62" s="31"/>
    </row>
    <row r="63" spans="1:24" ht="12.75">
      <c r="A63" s="30" t="s">
        <v>758</v>
      </c>
      <c r="B63" s="11">
        <v>110</v>
      </c>
      <c r="C63" s="11">
        <v>242</v>
      </c>
      <c r="D63" s="3" t="s">
        <v>705</v>
      </c>
      <c r="E63" s="3" t="s">
        <v>5</v>
      </c>
      <c r="F63" s="3" t="s">
        <v>144</v>
      </c>
      <c r="G63" s="1">
        <v>30652</v>
      </c>
      <c r="H63" s="11" t="s">
        <v>8</v>
      </c>
      <c r="I63" s="2">
        <v>109.6</v>
      </c>
      <c r="J63" s="2">
        <f t="shared" si="0"/>
        <v>241.668</v>
      </c>
      <c r="K63" s="63">
        <v>1.1832</v>
      </c>
      <c r="L63" s="81">
        <v>290</v>
      </c>
      <c r="M63" s="99">
        <f t="shared" si="1"/>
        <v>639.45</v>
      </c>
      <c r="N63" s="81">
        <v>290</v>
      </c>
      <c r="O63" s="99">
        <f t="shared" si="2"/>
        <v>639.45</v>
      </c>
      <c r="P63" s="81">
        <v>290</v>
      </c>
      <c r="Q63" s="99">
        <f t="shared" si="9"/>
        <v>639.45</v>
      </c>
      <c r="R63" s="3"/>
      <c r="S63" s="3"/>
      <c r="T63" s="89">
        <v>0</v>
      </c>
      <c r="U63" s="100">
        <f t="shared" si="3"/>
        <v>0</v>
      </c>
      <c r="V63" s="63">
        <f t="shared" si="10"/>
        <v>0</v>
      </c>
      <c r="W63" s="63">
        <f t="shared" si="4"/>
        <v>0</v>
      </c>
      <c r="X63" s="31"/>
    </row>
    <row r="64" spans="1:24" ht="13.5" thickBot="1">
      <c r="A64" s="34">
        <v>1</v>
      </c>
      <c r="B64" s="49">
        <v>110</v>
      </c>
      <c r="C64" s="49">
        <v>242</v>
      </c>
      <c r="D64" s="4" t="s">
        <v>617</v>
      </c>
      <c r="E64" s="4" t="s">
        <v>13</v>
      </c>
      <c r="F64" s="4" t="s">
        <v>144</v>
      </c>
      <c r="G64" s="5">
        <v>33850</v>
      </c>
      <c r="H64" s="4" t="s">
        <v>9</v>
      </c>
      <c r="I64" s="6">
        <v>107.8</v>
      </c>
      <c r="J64" s="6">
        <f t="shared" si="0"/>
        <v>237.699</v>
      </c>
      <c r="K64" s="65">
        <v>1.236</v>
      </c>
      <c r="L64" s="83">
        <v>190</v>
      </c>
      <c r="M64" s="105">
        <f t="shared" si="1"/>
        <v>418.95</v>
      </c>
      <c r="N64" s="4">
        <v>202.5</v>
      </c>
      <c r="O64" s="103">
        <f t="shared" si="2"/>
        <v>446.5125</v>
      </c>
      <c r="P64" s="83">
        <v>210</v>
      </c>
      <c r="Q64" s="105">
        <f t="shared" si="9"/>
        <v>463.05</v>
      </c>
      <c r="R64" s="4"/>
      <c r="S64" s="4"/>
      <c r="T64" s="69">
        <f>N64</f>
        <v>202.5</v>
      </c>
      <c r="U64" s="103">
        <f t="shared" si="3"/>
        <v>446.5125</v>
      </c>
      <c r="V64" s="65">
        <f t="shared" si="10"/>
        <v>250.29</v>
      </c>
      <c r="W64" s="65">
        <f t="shared" si="4"/>
        <v>551.88945</v>
      </c>
      <c r="X64" s="35" t="s">
        <v>111</v>
      </c>
    </row>
    <row r="65" spans="1:24" ht="12.75">
      <c r="A65" s="161">
        <v>1</v>
      </c>
      <c r="B65" s="47">
        <v>125</v>
      </c>
      <c r="C65" s="47">
        <v>275</v>
      </c>
      <c r="D65" s="47" t="s">
        <v>706</v>
      </c>
      <c r="E65" s="47" t="s">
        <v>100</v>
      </c>
      <c r="F65" s="47" t="s">
        <v>537</v>
      </c>
      <c r="G65" s="162">
        <v>25781</v>
      </c>
      <c r="H65" s="47" t="s">
        <v>25</v>
      </c>
      <c r="I65" s="163">
        <v>123.9</v>
      </c>
      <c r="J65" s="163">
        <f t="shared" si="0"/>
        <v>273.1995</v>
      </c>
      <c r="K65" s="165">
        <v>1.1523</v>
      </c>
      <c r="L65" s="171">
        <v>385</v>
      </c>
      <c r="M65" s="224">
        <f t="shared" si="1"/>
        <v>848.9250000000001</v>
      </c>
      <c r="N65" s="47">
        <v>385</v>
      </c>
      <c r="O65" s="299">
        <f t="shared" si="2"/>
        <v>848.9250000000001</v>
      </c>
      <c r="P65" s="171">
        <v>417.5</v>
      </c>
      <c r="Q65" s="224">
        <f t="shared" si="9"/>
        <v>920.5875</v>
      </c>
      <c r="R65" s="47"/>
      <c r="S65" s="47"/>
      <c r="T65" s="173">
        <f>N65</f>
        <v>385</v>
      </c>
      <c r="U65" s="223">
        <f t="shared" si="3"/>
        <v>848.9250000000001</v>
      </c>
      <c r="V65" s="165">
        <f aca="true" t="shared" si="11" ref="V65:V85">T65*K65</f>
        <v>443.63550000000004</v>
      </c>
      <c r="W65" s="165">
        <f t="shared" si="4"/>
        <v>978.2162775000002</v>
      </c>
      <c r="X65" s="172" t="s">
        <v>108</v>
      </c>
    </row>
    <row r="66" spans="1:24" ht="12.75">
      <c r="A66" s="30">
        <v>2</v>
      </c>
      <c r="B66" s="3">
        <v>125</v>
      </c>
      <c r="C66" s="3">
        <v>275</v>
      </c>
      <c r="D66" s="3" t="s">
        <v>707</v>
      </c>
      <c r="E66" s="3" t="s">
        <v>41</v>
      </c>
      <c r="F66" s="3" t="s">
        <v>144</v>
      </c>
      <c r="G66" s="1">
        <v>25312</v>
      </c>
      <c r="H66" s="3" t="s">
        <v>25</v>
      </c>
      <c r="I66" s="2">
        <v>115.4</v>
      </c>
      <c r="J66" s="2">
        <f t="shared" si="0"/>
        <v>254.45700000000002</v>
      </c>
      <c r="K66" s="63">
        <v>1.1816</v>
      </c>
      <c r="L66" s="3">
        <v>210</v>
      </c>
      <c r="M66" s="100">
        <f t="shared" si="1"/>
        <v>463.05</v>
      </c>
      <c r="N66" s="3">
        <v>220</v>
      </c>
      <c r="O66" s="100">
        <f t="shared" si="2"/>
        <v>485.1</v>
      </c>
      <c r="P66" s="78">
        <v>230</v>
      </c>
      <c r="Q66" s="99">
        <f t="shared" si="9"/>
        <v>507.15000000000003</v>
      </c>
      <c r="R66" s="3"/>
      <c r="S66" s="3"/>
      <c r="T66" s="68">
        <f>N66</f>
        <v>220</v>
      </c>
      <c r="U66" s="100">
        <f t="shared" si="3"/>
        <v>485.1</v>
      </c>
      <c r="V66" s="63">
        <f t="shared" si="11"/>
        <v>259.952</v>
      </c>
      <c r="W66" s="63">
        <f t="shared" si="4"/>
        <v>573.19416</v>
      </c>
      <c r="X66" s="31"/>
    </row>
    <row r="67" spans="1:24" ht="12.75">
      <c r="A67" s="30">
        <v>1</v>
      </c>
      <c r="B67" s="3">
        <v>125</v>
      </c>
      <c r="C67" s="3">
        <v>275</v>
      </c>
      <c r="D67" s="3" t="s">
        <v>708</v>
      </c>
      <c r="E67" s="3" t="s">
        <v>6</v>
      </c>
      <c r="F67" s="3" t="s">
        <v>144</v>
      </c>
      <c r="G67" s="1">
        <v>21758</v>
      </c>
      <c r="H67" s="3" t="s">
        <v>33</v>
      </c>
      <c r="I67" s="2">
        <v>114.7</v>
      </c>
      <c r="J67" s="2">
        <f t="shared" si="0"/>
        <v>252.91350000000003</v>
      </c>
      <c r="K67" s="63">
        <v>1.4521</v>
      </c>
      <c r="L67" s="3">
        <v>220</v>
      </c>
      <c r="M67" s="100">
        <f t="shared" si="1"/>
        <v>485.1</v>
      </c>
      <c r="N67" s="3">
        <v>240</v>
      </c>
      <c r="O67" s="100">
        <f t="shared" si="2"/>
        <v>529.2</v>
      </c>
      <c r="P67" s="78">
        <v>260</v>
      </c>
      <c r="Q67" s="99">
        <f t="shared" si="9"/>
        <v>573.3000000000001</v>
      </c>
      <c r="R67" s="3"/>
      <c r="S67" s="3"/>
      <c r="T67" s="68">
        <f>N67</f>
        <v>240</v>
      </c>
      <c r="U67" s="100">
        <f t="shared" si="3"/>
        <v>529.2</v>
      </c>
      <c r="V67" s="63">
        <f t="shared" si="11"/>
        <v>348.50399999999996</v>
      </c>
      <c r="W67" s="63">
        <f t="shared" si="4"/>
        <v>768.45132</v>
      </c>
      <c r="X67" s="31"/>
    </row>
    <row r="68" spans="1:24" ht="12.75">
      <c r="A68" s="30">
        <v>1</v>
      </c>
      <c r="B68" s="3">
        <v>125</v>
      </c>
      <c r="C68" s="3">
        <v>275</v>
      </c>
      <c r="D68" s="3" t="s">
        <v>709</v>
      </c>
      <c r="E68" s="3" t="s">
        <v>41</v>
      </c>
      <c r="F68" s="3" t="s">
        <v>144</v>
      </c>
      <c r="G68" s="1">
        <v>31802</v>
      </c>
      <c r="H68" s="3" t="s">
        <v>8</v>
      </c>
      <c r="I68" s="2">
        <v>121</v>
      </c>
      <c r="J68" s="2">
        <f t="shared" si="0"/>
        <v>266.805</v>
      </c>
      <c r="K68" s="63">
        <v>1.1594</v>
      </c>
      <c r="L68" s="11">
        <v>360</v>
      </c>
      <c r="M68" s="100">
        <f t="shared" si="1"/>
        <v>793.8000000000001</v>
      </c>
      <c r="N68" s="3">
        <v>372.5</v>
      </c>
      <c r="O68" s="100">
        <f t="shared" si="2"/>
        <v>821.3625000000001</v>
      </c>
      <c r="P68" s="11">
        <v>385</v>
      </c>
      <c r="Q68" s="100">
        <f t="shared" si="9"/>
        <v>848.9250000000001</v>
      </c>
      <c r="R68" s="3"/>
      <c r="S68" s="3"/>
      <c r="T68" s="3">
        <f>P68</f>
        <v>385</v>
      </c>
      <c r="U68" s="100">
        <f t="shared" si="3"/>
        <v>848.9250000000001</v>
      </c>
      <c r="V68" s="63">
        <f t="shared" si="11"/>
        <v>446.36899999999997</v>
      </c>
      <c r="W68" s="63">
        <f t="shared" si="4"/>
        <v>984.243645</v>
      </c>
      <c r="X68" s="31" t="s">
        <v>92</v>
      </c>
    </row>
    <row r="69" spans="1:24" ht="12.75">
      <c r="A69" s="30">
        <v>2</v>
      </c>
      <c r="B69" s="3">
        <v>125</v>
      </c>
      <c r="C69" s="3">
        <v>275</v>
      </c>
      <c r="D69" s="3" t="s">
        <v>706</v>
      </c>
      <c r="E69" s="3" t="s">
        <v>100</v>
      </c>
      <c r="F69" s="3" t="s">
        <v>537</v>
      </c>
      <c r="G69" s="1">
        <v>25781</v>
      </c>
      <c r="H69" s="3" t="s">
        <v>8</v>
      </c>
      <c r="I69" s="2">
        <v>123.9</v>
      </c>
      <c r="J69" s="2">
        <f t="shared" si="0"/>
        <v>273.1995</v>
      </c>
      <c r="K69" s="63">
        <v>1.1523</v>
      </c>
      <c r="L69" s="78">
        <v>385</v>
      </c>
      <c r="M69" s="99">
        <f t="shared" si="1"/>
        <v>848.9250000000001</v>
      </c>
      <c r="N69" s="3">
        <v>385</v>
      </c>
      <c r="O69" s="302">
        <f t="shared" si="2"/>
        <v>848.9250000000001</v>
      </c>
      <c r="P69" s="78">
        <v>417.5</v>
      </c>
      <c r="Q69" s="99">
        <f t="shared" si="9"/>
        <v>920.5875</v>
      </c>
      <c r="R69" s="3"/>
      <c r="S69" s="3"/>
      <c r="T69" s="68">
        <f>N69</f>
        <v>385</v>
      </c>
      <c r="U69" s="100">
        <f t="shared" si="3"/>
        <v>848.9250000000001</v>
      </c>
      <c r="V69" s="63">
        <f t="shared" si="11"/>
        <v>443.63550000000004</v>
      </c>
      <c r="W69" s="63">
        <f t="shared" si="4"/>
        <v>978.2162775000002</v>
      </c>
      <c r="X69" s="31" t="s">
        <v>91</v>
      </c>
    </row>
    <row r="70" spans="1:24" ht="12.75">
      <c r="A70" s="30">
        <v>3</v>
      </c>
      <c r="B70" s="3">
        <v>125</v>
      </c>
      <c r="C70" s="3">
        <v>275</v>
      </c>
      <c r="D70" s="3" t="s">
        <v>710</v>
      </c>
      <c r="E70" s="3" t="s">
        <v>42</v>
      </c>
      <c r="F70" s="3" t="s">
        <v>144</v>
      </c>
      <c r="G70" s="1">
        <v>27248</v>
      </c>
      <c r="H70" s="3" t="s">
        <v>8</v>
      </c>
      <c r="I70" s="2">
        <v>115.8</v>
      </c>
      <c r="J70" s="2">
        <f t="shared" si="0"/>
        <v>255.339</v>
      </c>
      <c r="K70" s="63">
        <v>1.1702</v>
      </c>
      <c r="L70" s="3">
        <v>330</v>
      </c>
      <c r="M70" s="302">
        <f t="shared" si="1"/>
        <v>727.65</v>
      </c>
      <c r="N70" s="78">
        <v>345</v>
      </c>
      <c r="O70" s="99">
        <f t="shared" si="2"/>
        <v>760.725</v>
      </c>
      <c r="P70" s="78">
        <v>350</v>
      </c>
      <c r="Q70" s="99">
        <f t="shared" si="9"/>
        <v>771.75</v>
      </c>
      <c r="R70" s="3"/>
      <c r="S70" s="3"/>
      <c r="T70" s="68">
        <f>L70</f>
        <v>330</v>
      </c>
      <c r="U70" s="100">
        <f t="shared" si="3"/>
        <v>727.65</v>
      </c>
      <c r="V70" s="63">
        <f t="shared" si="11"/>
        <v>386.166</v>
      </c>
      <c r="W70" s="63">
        <f t="shared" si="4"/>
        <v>851.4960299999999</v>
      </c>
      <c r="X70" s="31"/>
    </row>
    <row r="71" spans="1:24" ht="12.75">
      <c r="A71" s="30">
        <v>4</v>
      </c>
      <c r="B71" s="3">
        <v>125</v>
      </c>
      <c r="C71" s="3">
        <v>275</v>
      </c>
      <c r="D71" s="3" t="s">
        <v>711</v>
      </c>
      <c r="E71" s="3" t="s">
        <v>21</v>
      </c>
      <c r="F71" s="3" t="s">
        <v>144</v>
      </c>
      <c r="G71" s="1">
        <v>29189</v>
      </c>
      <c r="H71" s="3" t="s">
        <v>8</v>
      </c>
      <c r="I71" s="2">
        <v>122.8</v>
      </c>
      <c r="J71" s="2">
        <f aca="true" t="shared" si="12" ref="J71:J85">I71*2.205</f>
        <v>270.774</v>
      </c>
      <c r="K71" s="63">
        <v>1.155</v>
      </c>
      <c r="L71" s="3">
        <v>320</v>
      </c>
      <c r="M71" s="100">
        <f aca="true" t="shared" si="13" ref="M71:M85">L71*2.205</f>
        <v>705.6</v>
      </c>
      <c r="N71" s="3">
        <v>325</v>
      </c>
      <c r="O71" s="100">
        <f aca="true" t="shared" si="14" ref="O71:O85">N71*2.205</f>
        <v>716.625</v>
      </c>
      <c r="P71" s="78">
        <v>330</v>
      </c>
      <c r="Q71" s="99">
        <f aca="true" t="shared" si="15" ref="Q71:Q84">P71*2.205</f>
        <v>727.65</v>
      </c>
      <c r="R71" s="3"/>
      <c r="S71" s="3"/>
      <c r="T71" s="68">
        <f>N71</f>
        <v>325</v>
      </c>
      <c r="U71" s="100">
        <f aca="true" t="shared" si="16" ref="U71:U85">T71*2.205</f>
        <v>716.625</v>
      </c>
      <c r="V71" s="63">
        <f t="shared" si="11"/>
        <v>375.375</v>
      </c>
      <c r="W71" s="63">
        <f aca="true" t="shared" si="17" ref="W71:W85">U71*K71</f>
        <v>827.701875</v>
      </c>
      <c r="X71" s="31"/>
    </row>
    <row r="72" spans="1:24" ht="12.75">
      <c r="A72" s="30">
        <v>5</v>
      </c>
      <c r="B72" s="3">
        <v>125</v>
      </c>
      <c r="C72" s="3">
        <v>275</v>
      </c>
      <c r="D72" s="3" t="s">
        <v>712</v>
      </c>
      <c r="E72" s="3" t="s">
        <v>6</v>
      </c>
      <c r="F72" s="3" t="s">
        <v>144</v>
      </c>
      <c r="G72" s="1">
        <v>33798</v>
      </c>
      <c r="H72" s="3" t="s">
        <v>8</v>
      </c>
      <c r="I72" s="2">
        <v>112.7</v>
      </c>
      <c r="J72" s="2">
        <f t="shared" si="12"/>
        <v>248.5035</v>
      </c>
      <c r="K72" s="63">
        <v>1.1766</v>
      </c>
      <c r="L72" s="81">
        <v>315</v>
      </c>
      <c r="M72" s="99">
        <f t="shared" si="13"/>
        <v>694.575</v>
      </c>
      <c r="N72" s="3">
        <v>315</v>
      </c>
      <c r="O72" s="100">
        <f t="shared" si="14"/>
        <v>694.575</v>
      </c>
      <c r="P72" s="81">
        <v>325</v>
      </c>
      <c r="Q72" s="99">
        <f t="shared" si="15"/>
        <v>716.625</v>
      </c>
      <c r="R72" s="3"/>
      <c r="S72" s="3"/>
      <c r="T72" s="3">
        <f>N72</f>
        <v>315</v>
      </c>
      <c r="U72" s="100">
        <f t="shared" si="16"/>
        <v>694.575</v>
      </c>
      <c r="V72" s="63">
        <f t="shared" si="11"/>
        <v>370.629</v>
      </c>
      <c r="W72" s="63">
        <f t="shared" si="17"/>
        <v>817.2369450000001</v>
      </c>
      <c r="X72" s="31"/>
    </row>
    <row r="73" spans="1:24" ht="12.75">
      <c r="A73" s="30">
        <v>6</v>
      </c>
      <c r="B73" s="3">
        <v>125</v>
      </c>
      <c r="C73" s="3">
        <v>275</v>
      </c>
      <c r="D73" s="3" t="s">
        <v>713</v>
      </c>
      <c r="E73" s="3" t="s">
        <v>6</v>
      </c>
      <c r="F73" s="3" t="s">
        <v>144</v>
      </c>
      <c r="G73" s="1">
        <v>27146</v>
      </c>
      <c r="H73" s="3" t="s">
        <v>8</v>
      </c>
      <c r="I73" s="2">
        <v>121.1</v>
      </c>
      <c r="J73" s="2">
        <f t="shared" si="12"/>
        <v>267.0255</v>
      </c>
      <c r="K73" s="63">
        <v>1.1594</v>
      </c>
      <c r="L73" s="78">
        <v>270</v>
      </c>
      <c r="M73" s="99">
        <f t="shared" si="13"/>
        <v>595.35</v>
      </c>
      <c r="N73" s="3">
        <v>270</v>
      </c>
      <c r="O73" s="100">
        <f t="shared" si="14"/>
        <v>595.35</v>
      </c>
      <c r="P73" s="78">
        <v>0</v>
      </c>
      <c r="Q73" s="99">
        <f t="shared" si="15"/>
        <v>0</v>
      </c>
      <c r="R73" s="3"/>
      <c r="S73" s="3"/>
      <c r="T73" s="68">
        <f>N73</f>
        <v>270</v>
      </c>
      <c r="U73" s="100">
        <f t="shared" si="16"/>
        <v>595.35</v>
      </c>
      <c r="V73" s="63">
        <f t="shared" si="11"/>
        <v>313.038</v>
      </c>
      <c r="W73" s="63">
        <f t="shared" si="17"/>
        <v>690.24879</v>
      </c>
      <c r="X73" s="31"/>
    </row>
    <row r="74" spans="1:24" ht="12.75">
      <c r="A74" s="30">
        <v>7</v>
      </c>
      <c r="B74" s="3">
        <v>125</v>
      </c>
      <c r="C74" s="3">
        <v>275</v>
      </c>
      <c r="D74" s="3" t="s">
        <v>714</v>
      </c>
      <c r="E74" s="3" t="s">
        <v>4</v>
      </c>
      <c r="F74" s="3" t="s">
        <v>144</v>
      </c>
      <c r="G74" s="1">
        <v>30370</v>
      </c>
      <c r="H74" s="3" t="s">
        <v>8</v>
      </c>
      <c r="I74" s="2">
        <v>116.9</v>
      </c>
      <c r="J74" s="2">
        <f t="shared" si="12"/>
        <v>257.7645</v>
      </c>
      <c r="K74" s="63">
        <v>1.1676</v>
      </c>
      <c r="L74" s="3">
        <v>230</v>
      </c>
      <c r="M74" s="100">
        <f t="shared" si="13"/>
        <v>507.15000000000003</v>
      </c>
      <c r="N74" s="3">
        <v>240</v>
      </c>
      <c r="O74" s="100">
        <f t="shared" si="14"/>
        <v>529.2</v>
      </c>
      <c r="P74" s="3">
        <v>250</v>
      </c>
      <c r="Q74" s="100">
        <f t="shared" si="15"/>
        <v>551.25</v>
      </c>
      <c r="R74" s="3"/>
      <c r="S74" s="3"/>
      <c r="T74" s="68">
        <f>P74</f>
        <v>250</v>
      </c>
      <c r="U74" s="100">
        <f t="shared" si="16"/>
        <v>551.25</v>
      </c>
      <c r="V74" s="63">
        <f t="shared" si="11"/>
        <v>291.9</v>
      </c>
      <c r="W74" s="63">
        <f t="shared" si="17"/>
        <v>643.6395</v>
      </c>
      <c r="X74" s="31"/>
    </row>
    <row r="75" spans="1:24" ht="12.75">
      <c r="A75" s="30" t="s">
        <v>758</v>
      </c>
      <c r="B75" s="3">
        <v>125</v>
      </c>
      <c r="C75" s="3">
        <v>275</v>
      </c>
      <c r="D75" s="3" t="s">
        <v>715</v>
      </c>
      <c r="E75" s="3" t="s">
        <v>6</v>
      </c>
      <c r="F75" s="3" t="s">
        <v>144</v>
      </c>
      <c r="G75" s="1">
        <v>26737</v>
      </c>
      <c r="H75" s="3" t="s">
        <v>8</v>
      </c>
      <c r="I75" s="2">
        <v>114.2</v>
      </c>
      <c r="J75" s="2">
        <f t="shared" si="12"/>
        <v>251.811</v>
      </c>
      <c r="K75" s="63">
        <v>1.1728</v>
      </c>
      <c r="L75" s="78">
        <v>350</v>
      </c>
      <c r="M75" s="99">
        <f t="shared" si="13"/>
        <v>771.75</v>
      </c>
      <c r="N75" s="78">
        <v>360</v>
      </c>
      <c r="O75" s="99">
        <f t="shared" si="14"/>
        <v>793.8000000000001</v>
      </c>
      <c r="P75" s="78">
        <v>360</v>
      </c>
      <c r="Q75" s="99">
        <f t="shared" si="15"/>
        <v>793.8000000000001</v>
      </c>
      <c r="R75" s="3"/>
      <c r="S75" s="3"/>
      <c r="T75" s="79">
        <v>0</v>
      </c>
      <c r="U75" s="100">
        <f t="shared" si="16"/>
        <v>0</v>
      </c>
      <c r="V75" s="63">
        <f t="shared" si="11"/>
        <v>0</v>
      </c>
      <c r="W75" s="63">
        <f t="shared" si="17"/>
        <v>0</v>
      </c>
      <c r="X75" s="31"/>
    </row>
    <row r="76" spans="1:24" ht="12.75">
      <c r="A76" s="30" t="s">
        <v>758</v>
      </c>
      <c r="B76" s="3">
        <v>125</v>
      </c>
      <c r="C76" s="3">
        <v>275</v>
      </c>
      <c r="D76" s="3" t="s">
        <v>716</v>
      </c>
      <c r="E76" s="3" t="s">
        <v>6</v>
      </c>
      <c r="F76" s="3" t="s">
        <v>144</v>
      </c>
      <c r="G76" s="1">
        <v>29563</v>
      </c>
      <c r="H76" s="3" t="s">
        <v>8</v>
      </c>
      <c r="I76" s="2">
        <v>122.4</v>
      </c>
      <c r="J76" s="2">
        <f t="shared" si="12"/>
        <v>269.892</v>
      </c>
      <c r="K76" s="63">
        <v>1.1559</v>
      </c>
      <c r="L76" s="78">
        <v>280</v>
      </c>
      <c r="M76" s="99">
        <f t="shared" si="13"/>
        <v>617.4</v>
      </c>
      <c r="N76" s="78">
        <v>280</v>
      </c>
      <c r="O76" s="99">
        <f t="shared" si="14"/>
        <v>617.4</v>
      </c>
      <c r="P76" s="78">
        <v>280</v>
      </c>
      <c r="Q76" s="99">
        <f t="shared" si="15"/>
        <v>617.4</v>
      </c>
      <c r="R76" s="3"/>
      <c r="S76" s="3"/>
      <c r="T76" s="79">
        <v>0</v>
      </c>
      <c r="U76" s="100">
        <f t="shared" si="16"/>
        <v>0</v>
      </c>
      <c r="V76" s="63">
        <f t="shared" si="11"/>
        <v>0</v>
      </c>
      <c r="W76" s="63">
        <f t="shared" si="17"/>
        <v>0</v>
      </c>
      <c r="X76" s="31"/>
    </row>
    <row r="77" spans="1:24" ht="13.5" thickBot="1">
      <c r="A77" s="122">
        <v>1</v>
      </c>
      <c r="B77" s="45">
        <v>125</v>
      </c>
      <c r="C77" s="45">
        <v>275</v>
      </c>
      <c r="D77" s="45" t="s">
        <v>712</v>
      </c>
      <c r="E77" s="45" t="s">
        <v>6</v>
      </c>
      <c r="F77" s="45" t="s">
        <v>144</v>
      </c>
      <c r="G77" s="123">
        <v>33798</v>
      </c>
      <c r="H77" s="45" t="s">
        <v>9</v>
      </c>
      <c r="I77" s="124">
        <v>112.7</v>
      </c>
      <c r="J77" s="124">
        <f t="shared" si="12"/>
        <v>248.5035</v>
      </c>
      <c r="K77" s="126">
        <v>1.2237</v>
      </c>
      <c r="L77" s="140">
        <v>315</v>
      </c>
      <c r="M77" s="219">
        <f t="shared" si="13"/>
        <v>694.575</v>
      </c>
      <c r="N77" s="45">
        <v>315</v>
      </c>
      <c r="O77" s="300">
        <f t="shared" si="14"/>
        <v>694.575</v>
      </c>
      <c r="P77" s="140">
        <v>325</v>
      </c>
      <c r="Q77" s="219">
        <f t="shared" si="15"/>
        <v>716.625</v>
      </c>
      <c r="R77" s="45"/>
      <c r="S77" s="45"/>
      <c r="T77" s="45">
        <f>N77</f>
        <v>315</v>
      </c>
      <c r="U77" s="218">
        <f t="shared" si="16"/>
        <v>694.575</v>
      </c>
      <c r="V77" s="126">
        <f t="shared" si="11"/>
        <v>385.4655</v>
      </c>
      <c r="W77" s="126">
        <f t="shared" si="17"/>
        <v>849.9514275</v>
      </c>
      <c r="X77" s="132" t="s">
        <v>95</v>
      </c>
    </row>
    <row r="78" spans="1:24" ht="12.75">
      <c r="A78" s="201" t="s">
        <v>758</v>
      </c>
      <c r="B78" s="36">
        <v>140</v>
      </c>
      <c r="C78" s="36">
        <v>308</v>
      </c>
      <c r="D78" s="36" t="s">
        <v>721</v>
      </c>
      <c r="E78" s="36" t="s">
        <v>6</v>
      </c>
      <c r="F78" s="36" t="s">
        <v>144</v>
      </c>
      <c r="G78" s="202">
        <v>24265</v>
      </c>
      <c r="H78" s="36" t="s">
        <v>26</v>
      </c>
      <c r="I78" s="203">
        <v>134.4</v>
      </c>
      <c r="J78" s="203">
        <f>I78*2.205</f>
        <v>296.35200000000003</v>
      </c>
      <c r="K78" s="67">
        <v>1.1239</v>
      </c>
      <c r="L78" s="211">
        <v>380</v>
      </c>
      <c r="M78" s="233">
        <f>L78*2.205</f>
        <v>837.9</v>
      </c>
      <c r="N78" s="211">
        <v>380</v>
      </c>
      <c r="O78" s="233">
        <f>N78*2.205</f>
        <v>837.9</v>
      </c>
      <c r="P78" s="211">
        <v>400</v>
      </c>
      <c r="Q78" s="233">
        <f>P78*2.205</f>
        <v>882</v>
      </c>
      <c r="R78" s="36"/>
      <c r="S78" s="36"/>
      <c r="T78" s="244">
        <v>0</v>
      </c>
      <c r="U78" s="232">
        <f>T78*2.205</f>
        <v>0</v>
      </c>
      <c r="V78" s="67">
        <f>T78*K78</f>
        <v>0</v>
      </c>
      <c r="W78" s="67">
        <f>U78*K78</f>
        <v>0</v>
      </c>
      <c r="X78" s="212"/>
    </row>
    <row r="79" spans="1:24" ht="12.75">
      <c r="A79" s="30">
        <v>1</v>
      </c>
      <c r="B79" s="3">
        <v>140</v>
      </c>
      <c r="C79" s="3">
        <v>308</v>
      </c>
      <c r="D79" s="3" t="s">
        <v>717</v>
      </c>
      <c r="E79" s="3" t="s">
        <v>5</v>
      </c>
      <c r="F79" s="3" t="s">
        <v>144</v>
      </c>
      <c r="G79" s="1">
        <v>29590</v>
      </c>
      <c r="H79" s="3" t="s">
        <v>8</v>
      </c>
      <c r="I79" s="2">
        <v>125.1</v>
      </c>
      <c r="J79" s="2">
        <f t="shared" si="12"/>
        <v>275.8455</v>
      </c>
      <c r="K79" s="63">
        <v>1.1482</v>
      </c>
      <c r="L79" s="3">
        <v>310</v>
      </c>
      <c r="M79" s="100">
        <f t="shared" si="13"/>
        <v>683.5500000000001</v>
      </c>
      <c r="N79" s="3">
        <v>330</v>
      </c>
      <c r="O79" s="100">
        <f t="shared" si="14"/>
        <v>727.65</v>
      </c>
      <c r="P79" s="3">
        <v>350</v>
      </c>
      <c r="Q79" s="100">
        <f t="shared" si="15"/>
        <v>771.75</v>
      </c>
      <c r="R79" s="3"/>
      <c r="S79" s="3"/>
      <c r="T79" s="68">
        <f>P79</f>
        <v>350</v>
      </c>
      <c r="U79" s="100">
        <f t="shared" si="16"/>
        <v>771.75</v>
      </c>
      <c r="V79" s="63">
        <f t="shared" si="11"/>
        <v>401.87000000000006</v>
      </c>
      <c r="W79" s="63">
        <f t="shared" si="17"/>
        <v>886.1233500000001</v>
      </c>
      <c r="X79" s="31"/>
    </row>
    <row r="80" spans="1:24" ht="12.75">
      <c r="A80" s="30">
        <v>2</v>
      </c>
      <c r="B80" s="3">
        <v>140</v>
      </c>
      <c r="C80" s="3">
        <v>308</v>
      </c>
      <c r="D80" s="3" t="s">
        <v>718</v>
      </c>
      <c r="E80" s="3" t="s">
        <v>4</v>
      </c>
      <c r="F80" s="3" t="s">
        <v>144</v>
      </c>
      <c r="G80" s="1">
        <v>27891</v>
      </c>
      <c r="H80" s="3" t="s">
        <v>8</v>
      </c>
      <c r="I80" s="2">
        <v>125.9</v>
      </c>
      <c r="J80" s="2">
        <f t="shared" si="12"/>
        <v>277.6095</v>
      </c>
      <c r="K80" s="63">
        <v>1.1457</v>
      </c>
      <c r="L80" s="3">
        <v>275</v>
      </c>
      <c r="M80" s="100">
        <f t="shared" si="13"/>
        <v>606.375</v>
      </c>
      <c r="N80" s="3">
        <v>290</v>
      </c>
      <c r="O80" s="100">
        <f t="shared" si="14"/>
        <v>639.45</v>
      </c>
      <c r="P80" s="78">
        <v>300</v>
      </c>
      <c r="Q80" s="99">
        <f t="shared" si="15"/>
        <v>661.5</v>
      </c>
      <c r="R80" s="3"/>
      <c r="S80" s="3"/>
      <c r="T80" s="68">
        <f>N80</f>
        <v>290</v>
      </c>
      <c r="U80" s="100">
        <f t="shared" si="16"/>
        <v>639.45</v>
      </c>
      <c r="V80" s="63">
        <f t="shared" si="11"/>
        <v>332.253</v>
      </c>
      <c r="W80" s="63">
        <f t="shared" si="17"/>
        <v>732.617865</v>
      </c>
      <c r="X80" s="31"/>
    </row>
    <row r="81" spans="1:24" ht="12.75">
      <c r="A81" s="30">
        <v>3</v>
      </c>
      <c r="B81" s="3">
        <v>140</v>
      </c>
      <c r="C81" s="3">
        <v>308</v>
      </c>
      <c r="D81" s="3" t="s">
        <v>719</v>
      </c>
      <c r="E81" s="3" t="s">
        <v>72</v>
      </c>
      <c r="F81" s="3" t="s">
        <v>144</v>
      </c>
      <c r="G81" s="1">
        <v>28819</v>
      </c>
      <c r="H81" s="3" t="s">
        <v>8</v>
      </c>
      <c r="I81" s="2">
        <v>126</v>
      </c>
      <c r="J81" s="2">
        <f t="shared" si="12"/>
        <v>277.83</v>
      </c>
      <c r="K81" s="63">
        <v>1.1457</v>
      </c>
      <c r="L81" s="78">
        <v>260</v>
      </c>
      <c r="M81" s="99">
        <f t="shared" si="13"/>
        <v>573.3000000000001</v>
      </c>
      <c r="N81" s="3">
        <v>260</v>
      </c>
      <c r="O81" s="100">
        <f t="shared" si="14"/>
        <v>573.3000000000001</v>
      </c>
      <c r="P81" s="78">
        <v>275</v>
      </c>
      <c r="Q81" s="99">
        <f t="shared" si="15"/>
        <v>606.375</v>
      </c>
      <c r="R81" s="3"/>
      <c r="S81" s="3"/>
      <c r="T81" s="68">
        <f>N81</f>
        <v>260</v>
      </c>
      <c r="U81" s="100">
        <f t="shared" si="16"/>
        <v>573.3000000000001</v>
      </c>
      <c r="V81" s="63">
        <f t="shared" si="11"/>
        <v>297.882</v>
      </c>
      <c r="W81" s="63">
        <f t="shared" si="17"/>
        <v>656.8298100000001</v>
      </c>
      <c r="X81" s="31"/>
    </row>
    <row r="82" spans="1:24" ht="12.75">
      <c r="A82" s="30" t="s">
        <v>758</v>
      </c>
      <c r="B82" s="3">
        <v>140</v>
      </c>
      <c r="C82" s="3">
        <v>308</v>
      </c>
      <c r="D82" s="3" t="s">
        <v>720</v>
      </c>
      <c r="E82" s="3" t="s">
        <v>101</v>
      </c>
      <c r="F82" s="3" t="s">
        <v>537</v>
      </c>
      <c r="G82" s="1">
        <v>27005</v>
      </c>
      <c r="H82" s="3" t="s">
        <v>8</v>
      </c>
      <c r="I82" s="2">
        <v>132.9</v>
      </c>
      <c r="J82" s="2">
        <f t="shared" si="12"/>
        <v>293.0445</v>
      </c>
      <c r="K82" s="63">
        <v>1.1277</v>
      </c>
      <c r="L82" s="78">
        <v>372.5</v>
      </c>
      <c r="M82" s="99">
        <f t="shared" si="13"/>
        <v>821.3625000000001</v>
      </c>
      <c r="N82" s="78">
        <v>385</v>
      </c>
      <c r="O82" s="99">
        <f t="shared" si="14"/>
        <v>848.9250000000001</v>
      </c>
      <c r="P82" s="78">
        <v>385</v>
      </c>
      <c r="Q82" s="99">
        <f t="shared" si="15"/>
        <v>848.9250000000001</v>
      </c>
      <c r="R82" s="3"/>
      <c r="S82" s="3"/>
      <c r="T82" s="79">
        <v>0</v>
      </c>
      <c r="U82" s="100">
        <f t="shared" si="16"/>
        <v>0</v>
      </c>
      <c r="V82" s="63">
        <f t="shared" si="11"/>
        <v>0</v>
      </c>
      <c r="W82" s="63">
        <f t="shared" si="17"/>
        <v>0</v>
      </c>
      <c r="X82" s="31"/>
    </row>
    <row r="83" spans="1:24" ht="13.5" thickBot="1">
      <c r="A83" s="34" t="s">
        <v>758</v>
      </c>
      <c r="B83" s="4">
        <v>140</v>
      </c>
      <c r="C83" s="4">
        <v>308</v>
      </c>
      <c r="D83" s="4" t="s">
        <v>721</v>
      </c>
      <c r="E83" s="4" t="s">
        <v>6</v>
      </c>
      <c r="F83" s="4" t="s">
        <v>144</v>
      </c>
      <c r="G83" s="5">
        <v>24265</v>
      </c>
      <c r="H83" s="4" t="s">
        <v>8</v>
      </c>
      <c r="I83" s="6">
        <v>134.4</v>
      </c>
      <c r="J83" s="6">
        <f t="shared" si="12"/>
        <v>296.35200000000003</v>
      </c>
      <c r="K83" s="65">
        <v>1.1239</v>
      </c>
      <c r="L83" s="83">
        <v>380</v>
      </c>
      <c r="M83" s="105">
        <f t="shared" si="13"/>
        <v>837.9</v>
      </c>
      <c r="N83" s="83">
        <v>380</v>
      </c>
      <c r="O83" s="105">
        <f t="shared" si="14"/>
        <v>837.9</v>
      </c>
      <c r="P83" s="83">
        <v>400</v>
      </c>
      <c r="Q83" s="105">
        <f t="shared" si="15"/>
        <v>882</v>
      </c>
      <c r="R83" s="4"/>
      <c r="S83" s="4"/>
      <c r="T83" s="245">
        <v>0</v>
      </c>
      <c r="U83" s="103">
        <f t="shared" si="16"/>
        <v>0</v>
      </c>
      <c r="V83" s="65">
        <f t="shared" si="11"/>
        <v>0</v>
      </c>
      <c r="W83" s="65">
        <f t="shared" si="17"/>
        <v>0</v>
      </c>
      <c r="X83" s="35"/>
    </row>
    <row r="84" spans="1:24" ht="12.75">
      <c r="A84" s="161">
        <v>1</v>
      </c>
      <c r="B84" s="47" t="s">
        <v>66</v>
      </c>
      <c r="C84" s="47" t="s">
        <v>269</v>
      </c>
      <c r="D84" s="47" t="s">
        <v>722</v>
      </c>
      <c r="E84" s="47" t="s">
        <v>89</v>
      </c>
      <c r="F84" s="47" t="s">
        <v>537</v>
      </c>
      <c r="G84" s="162">
        <v>25032</v>
      </c>
      <c r="H84" s="47" t="s">
        <v>25</v>
      </c>
      <c r="I84" s="163">
        <v>154</v>
      </c>
      <c r="J84" s="163">
        <f t="shared" si="12"/>
        <v>339.57</v>
      </c>
      <c r="K84" s="165">
        <v>1.0968</v>
      </c>
      <c r="L84" s="166">
        <v>300</v>
      </c>
      <c r="M84" s="223">
        <f t="shared" si="13"/>
        <v>661.5</v>
      </c>
      <c r="N84" s="47">
        <v>320</v>
      </c>
      <c r="O84" s="223">
        <f t="shared" si="14"/>
        <v>705.6</v>
      </c>
      <c r="P84" s="166">
        <v>342.5</v>
      </c>
      <c r="Q84" s="223">
        <f t="shared" si="15"/>
        <v>755.2125</v>
      </c>
      <c r="R84" s="47"/>
      <c r="S84" s="47"/>
      <c r="T84" s="47">
        <f>P84</f>
        <v>342.5</v>
      </c>
      <c r="U84" s="223">
        <f t="shared" si="16"/>
        <v>755.2125</v>
      </c>
      <c r="V84" s="165">
        <f t="shared" si="11"/>
        <v>375.654</v>
      </c>
      <c r="W84" s="165">
        <f t="shared" si="17"/>
        <v>828.31707</v>
      </c>
      <c r="X84" s="172"/>
    </row>
    <row r="85" spans="1:24" ht="13.5" thickBot="1">
      <c r="A85" s="34">
        <v>1</v>
      </c>
      <c r="B85" s="4" t="s">
        <v>66</v>
      </c>
      <c r="C85" s="4" t="s">
        <v>269</v>
      </c>
      <c r="D85" s="4" t="s">
        <v>722</v>
      </c>
      <c r="E85" s="4" t="s">
        <v>89</v>
      </c>
      <c r="F85" s="4" t="s">
        <v>537</v>
      </c>
      <c r="G85" s="5">
        <v>25032</v>
      </c>
      <c r="H85" s="4" t="s">
        <v>8</v>
      </c>
      <c r="I85" s="6">
        <v>154</v>
      </c>
      <c r="J85" s="6">
        <f t="shared" si="12"/>
        <v>339.57</v>
      </c>
      <c r="K85" s="65">
        <v>1.0968</v>
      </c>
      <c r="L85" s="49">
        <v>300</v>
      </c>
      <c r="M85" s="103">
        <f t="shared" si="13"/>
        <v>661.5</v>
      </c>
      <c r="N85" s="4">
        <v>320</v>
      </c>
      <c r="O85" s="103">
        <f t="shared" si="14"/>
        <v>705.6</v>
      </c>
      <c r="P85" s="49">
        <v>342.5</v>
      </c>
      <c r="Q85" s="103">
        <f>P85*2.205</f>
        <v>755.2125</v>
      </c>
      <c r="R85" s="4"/>
      <c r="S85" s="4"/>
      <c r="T85" s="4">
        <f>P85</f>
        <v>342.5</v>
      </c>
      <c r="U85" s="103">
        <f t="shared" si="16"/>
        <v>755.2125</v>
      </c>
      <c r="V85" s="65">
        <f t="shared" si="11"/>
        <v>375.654</v>
      </c>
      <c r="W85" s="65">
        <f t="shared" si="17"/>
        <v>828.31707</v>
      </c>
      <c r="X85" s="35"/>
    </row>
    <row r="87" spans="3:4" ht="12.75">
      <c r="C87" s="315"/>
      <c r="D87" s="316" t="s">
        <v>761</v>
      </c>
    </row>
  </sheetData>
  <sheetProtection/>
  <mergeCells count="13">
    <mergeCell ref="I3:I4"/>
    <mergeCell ref="K3:K4"/>
    <mergeCell ref="X3:X4"/>
    <mergeCell ref="J3:J4"/>
    <mergeCell ref="L3:W3"/>
    <mergeCell ref="F3:F4"/>
    <mergeCell ref="G3:G4"/>
    <mergeCell ref="H3:H4"/>
    <mergeCell ref="A3:A4"/>
    <mergeCell ref="B3:B4"/>
    <mergeCell ref="D3:D4"/>
    <mergeCell ref="E3:E4"/>
    <mergeCell ref="C3:C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28"/>
  <sheetViews>
    <sheetView workbookViewId="0" topLeftCell="A4">
      <selection activeCell="C28" sqref="C28"/>
    </sheetView>
  </sheetViews>
  <sheetFormatPr defaultColWidth="9.00390625" defaultRowHeight="12.75"/>
  <cols>
    <col min="1" max="1" width="6.125" style="12" bestFit="1" customWidth="1"/>
    <col min="2" max="2" width="6.00390625" style="12" hidden="1" customWidth="1"/>
    <col min="3" max="3" width="6.00390625" style="12" customWidth="1"/>
    <col min="4" max="4" width="22.875" style="12" bestFit="1" customWidth="1"/>
    <col min="5" max="5" width="28.00390625" style="12" hidden="1" customWidth="1"/>
    <col min="6" max="6" width="9.125" style="12" bestFit="1" customWidth="1"/>
    <col min="7" max="7" width="11.125" style="12" customWidth="1"/>
    <col min="8" max="8" width="18.625" style="12" bestFit="1" customWidth="1"/>
    <col min="9" max="9" width="7.75390625" style="13" hidden="1" customWidth="1"/>
    <col min="10" max="10" width="7.75390625" style="13" customWidth="1"/>
    <col min="11" max="11" width="8.375" style="56" customWidth="1"/>
    <col min="12" max="12" width="7.25390625" style="12" hidden="1" customWidth="1"/>
    <col min="13" max="13" width="7.25390625" style="104" customWidth="1"/>
    <col min="14" max="14" width="8.375" style="7" hidden="1" customWidth="1"/>
    <col min="15" max="15" width="8.375" style="7" customWidth="1"/>
    <col min="16" max="16" width="6.75390625" style="7" hidden="1" customWidth="1"/>
    <col min="17" max="17" width="6.75390625" style="7" customWidth="1"/>
    <col min="18" max="18" width="7.25390625" style="12" hidden="1" customWidth="1"/>
    <col min="19" max="19" width="7.25390625" style="12" customWidth="1"/>
    <col min="20" max="20" width="7.00390625" style="15" hidden="1" customWidth="1"/>
    <col min="21" max="21" width="7.00390625" style="15" customWidth="1"/>
    <col min="22" max="22" width="10.75390625" style="56" hidden="1" customWidth="1"/>
    <col min="23" max="23" width="10.75390625" style="56" customWidth="1"/>
    <col min="24" max="24" width="7.625" style="12" hidden="1" customWidth="1"/>
    <col min="25" max="25" width="7.625" style="12" customWidth="1"/>
    <col min="26" max="26" width="7.75390625" style="12" hidden="1" customWidth="1"/>
    <col min="27" max="27" width="7.75390625" style="12" customWidth="1"/>
    <col min="28" max="28" width="7.125" style="12" hidden="1" customWidth="1"/>
    <col min="29" max="29" width="7.125" style="12" customWidth="1"/>
    <col min="30" max="30" width="6.25390625" style="12" hidden="1" customWidth="1"/>
    <col min="31" max="31" width="6.25390625" style="12" customWidth="1"/>
    <col min="32" max="32" width="7.625" style="15" hidden="1" customWidth="1"/>
    <col min="33" max="33" width="7.625" style="15" customWidth="1"/>
    <col min="34" max="34" width="10.625" style="56" hidden="1" customWidth="1"/>
    <col min="35" max="35" width="10.625" style="56" customWidth="1"/>
    <col min="36" max="36" width="7.625" style="15" hidden="1" customWidth="1"/>
    <col min="37" max="37" width="7.625" style="15" customWidth="1"/>
    <col min="38" max="38" width="10.875" style="56" hidden="1" customWidth="1"/>
    <col min="39" max="39" width="10.875" style="56" customWidth="1"/>
    <col min="40" max="40" width="7.00390625" style="12" hidden="1" customWidth="1"/>
    <col min="41" max="41" width="7.00390625" style="12" customWidth="1"/>
    <col min="42" max="42" width="7.125" style="7" hidden="1" customWidth="1"/>
    <col min="43" max="43" width="7.125" style="7" customWidth="1"/>
    <col min="44" max="44" width="7.00390625" style="12" hidden="1" customWidth="1"/>
    <col min="45" max="45" width="7.00390625" style="12" customWidth="1"/>
    <col min="46" max="46" width="7.375" style="12" hidden="1" customWidth="1"/>
    <col min="47" max="47" width="7.375" style="12" customWidth="1"/>
    <col min="48" max="48" width="7.625" style="15" hidden="1" customWidth="1"/>
    <col min="49" max="49" width="7.625" style="15" customWidth="1"/>
    <col min="50" max="50" width="10.75390625" style="56" hidden="1" customWidth="1"/>
    <col min="51" max="51" width="10.75390625" style="56" customWidth="1"/>
    <col min="52" max="52" width="7.25390625" style="15" hidden="1" customWidth="1"/>
    <col min="53" max="53" width="7.25390625" style="15" customWidth="1"/>
    <col min="54" max="54" width="11.125" style="56" hidden="1" customWidth="1"/>
    <col min="55" max="55" width="11.125" style="56" customWidth="1"/>
    <col min="56" max="56" width="21.375" style="12" bestFit="1" customWidth="1"/>
    <col min="57" max="16384" width="9.125" style="12" customWidth="1"/>
  </cols>
  <sheetData>
    <row r="1" spans="4:53" ht="20.25">
      <c r="D1" s="8"/>
      <c r="E1" s="8"/>
      <c r="F1" s="8"/>
      <c r="G1" s="10" t="s">
        <v>760</v>
      </c>
      <c r="I1" s="9"/>
      <c r="J1" s="9"/>
      <c r="K1" s="54"/>
      <c r="L1" s="8"/>
      <c r="M1" s="93"/>
      <c r="N1" s="21"/>
      <c r="O1" s="21"/>
      <c r="P1" s="21"/>
      <c r="Q1" s="21"/>
      <c r="R1" s="8"/>
      <c r="S1" s="8"/>
      <c r="T1" s="8"/>
      <c r="U1" s="8"/>
      <c r="V1" s="55"/>
      <c r="W1" s="55"/>
      <c r="X1" s="8"/>
      <c r="Y1" s="8"/>
      <c r="Z1" s="8"/>
      <c r="AA1" s="8"/>
      <c r="AB1" s="8"/>
      <c r="AC1" s="8"/>
      <c r="AD1" s="8"/>
      <c r="AE1" s="8"/>
      <c r="AF1" s="26"/>
      <c r="AG1" s="26"/>
      <c r="AJ1" s="12"/>
      <c r="AK1" s="12"/>
      <c r="AV1" s="12"/>
      <c r="AW1" s="12"/>
      <c r="AZ1" s="12"/>
      <c r="BA1" s="12"/>
    </row>
    <row r="2" spans="4:55" s="27" customFormat="1" ht="12" thickBot="1">
      <c r="D2" s="18"/>
      <c r="E2" s="18"/>
      <c r="F2" s="18"/>
      <c r="G2" s="18"/>
      <c r="H2" s="18"/>
      <c r="I2" s="24"/>
      <c r="J2" s="24"/>
      <c r="K2" s="57"/>
      <c r="L2" s="18"/>
      <c r="M2" s="94"/>
      <c r="N2" s="22"/>
      <c r="O2" s="22"/>
      <c r="P2" s="22"/>
      <c r="Q2" s="22"/>
      <c r="R2" s="18"/>
      <c r="S2" s="18"/>
      <c r="T2" s="18"/>
      <c r="U2" s="18"/>
      <c r="V2" s="57"/>
      <c r="W2" s="57"/>
      <c r="X2" s="18"/>
      <c r="Y2" s="18"/>
      <c r="Z2" s="18"/>
      <c r="AA2" s="18"/>
      <c r="AB2" s="18"/>
      <c r="AC2" s="18"/>
      <c r="AD2" s="18"/>
      <c r="AE2" s="18"/>
      <c r="AF2" s="28"/>
      <c r="AG2" s="28"/>
      <c r="AH2" s="58"/>
      <c r="AI2" s="58"/>
      <c r="AL2" s="58"/>
      <c r="AM2" s="58"/>
      <c r="AP2" s="29"/>
      <c r="AQ2" s="29"/>
      <c r="AX2" s="58"/>
      <c r="AY2" s="58"/>
      <c r="BB2" s="58"/>
      <c r="BC2" s="58"/>
    </row>
    <row r="3" spans="1:56" ht="12.75">
      <c r="A3" s="333" t="s">
        <v>128</v>
      </c>
      <c r="B3" s="323" t="s">
        <v>2</v>
      </c>
      <c r="C3" s="331" t="s">
        <v>127</v>
      </c>
      <c r="D3" s="323" t="s">
        <v>129</v>
      </c>
      <c r="E3" s="331" t="s">
        <v>22</v>
      </c>
      <c r="F3" s="323" t="s">
        <v>130</v>
      </c>
      <c r="G3" s="323" t="s">
        <v>131</v>
      </c>
      <c r="H3" s="323" t="s">
        <v>236</v>
      </c>
      <c r="I3" s="325" t="s">
        <v>1</v>
      </c>
      <c r="J3" s="329" t="s">
        <v>132</v>
      </c>
      <c r="K3" s="327" t="s">
        <v>133</v>
      </c>
      <c r="L3" s="320" t="s">
        <v>134</v>
      </c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320" t="s">
        <v>137</v>
      </c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2"/>
      <c r="AJ3" s="320" t="s">
        <v>138</v>
      </c>
      <c r="AK3" s="321"/>
      <c r="AL3" s="321"/>
      <c r="AM3" s="322"/>
      <c r="AN3" s="320" t="s">
        <v>139</v>
      </c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2"/>
      <c r="AZ3" s="320" t="s">
        <v>136</v>
      </c>
      <c r="BA3" s="321"/>
      <c r="BB3" s="321"/>
      <c r="BC3" s="322"/>
      <c r="BD3" s="318" t="s">
        <v>140</v>
      </c>
    </row>
    <row r="4" spans="1:56" s="14" customFormat="1" ht="12" thickBot="1">
      <c r="A4" s="334"/>
      <c r="B4" s="324"/>
      <c r="C4" s="332"/>
      <c r="D4" s="324"/>
      <c r="E4" s="332"/>
      <c r="F4" s="324"/>
      <c r="G4" s="324"/>
      <c r="H4" s="324"/>
      <c r="I4" s="326"/>
      <c r="J4" s="330"/>
      <c r="K4" s="328"/>
      <c r="L4" s="59">
        <v>1</v>
      </c>
      <c r="M4" s="60">
        <v>1</v>
      </c>
      <c r="N4" s="60">
        <v>2</v>
      </c>
      <c r="O4" s="60">
        <v>2</v>
      </c>
      <c r="P4" s="60">
        <v>3</v>
      </c>
      <c r="Q4" s="60">
        <v>3</v>
      </c>
      <c r="R4" s="59">
        <v>4</v>
      </c>
      <c r="S4" s="59">
        <v>4</v>
      </c>
      <c r="T4" s="59" t="s">
        <v>135</v>
      </c>
      <c r="U4" s="59" t="s">
        <v>135</v>
      </c>
      <c r="V4" s="62" t="s">
        <v>133</v>
      </c>
      <c r="W4" s="62" t="s">
        <v>133</v>
      </c>
      <c r="X4" s="59">
        <v>1</v>
      </c>
      <c r="Y4" s="59">
        <v>1</v>
      </c>
      <c r="Z4" s="59">
        <v>2</v>
      </c>
      <c r="AA4" s="59">
        <v>2</v>
      </c>
      <c r="AB4" s="59">
        <v>3</v>
      </c>
      <c r="AC4" s="59">
        <v>3</v>
      </c>
      <c r="AD4" s="59">
        <v>4</v>
      </c>
      <c r="AE4" s="59">
        <v>4</v>
      </c>
      <c r="AF4" s="59" t="s">
        <v>135</v>
      </c>
      <c r="AG4" s="59" t="s">
        <v>135</v>
      </c>
      <c r="AH4" s="62" t="s">
        <v>133</v>
      </c>
      <c r="AI4" s="62" t="s">
        <v>133</v>
      </c>
      <c r="AJ4" s="59" t="s">
        <v>138</v>
      </c>
      <c r="AK4" s="59" t="s">
        <v>138</v>
      </c>
      <c r="AL4" s="62" t="s">
        <v>133</v>
      </c>
      <c r="AM4" s="62" t="s">
        <v>133</v>
      </c>
      <c r="AN4" s="59">
        <v>1</v>
      </c>
      <c r="AO4" s="59">
        <v>1</v>
      </c>
      <c r="AP4" s="60">
        <v>2</v>
      </c>
      <c r="AQ4" s="60">
        <v>2</v>
      </c>
      <c r="AR4" s="59">
        <v>3</v>
      </c>
      <c r="AS4" s="59">
        <v>3</v>
      </c>
      <c r="AT4" s="59">
        <v>4</v>
      </c>
      <c r="AU4" s="59">
        <v>4</v>
      </c>
      <c r="AV4" s="59" t="s">
        <v>135</v>
      </c>
      <c r="AW4" s="59" t="s">
        <v>135</v>
      </c>
      <c r="AX4" s="62" t="s">
        <v>133</v>
      </c>
      <c r="AY4" s="62" t="s">
        <v>133</v>
      </c>
      <c r="AZ4" s="61" t="s">
        <v>136</v>
      </c>
      <c r="BA4" s="61" t="s">
        <v>136</v>
      </c>
      <c r="BB4" s="62" t="s">
        <v>133</v>
      </c>
      <c r="BC4" s="62" t="s">
        <v>133</v>
      </c>
      <c r="BD4" s="319"/>
    </row>
    <row r="5" spans="1:56" s="40" customFormat="1" ht="16.5" thickBot="1">
      <c r="A5" s="112"/>
      <c r="B5" s="113"/>
      <c r="C5" s="113"/>
      <c r="D5" s="113" t="s">
        <v>141</v>
      </c>
      <c r="E5" s="113"/>
      <c r="F5" s="113"/>
      <c r="G5" s="113"/>
      <c r="H5" s="113"/>
      <c r="I5" s="114"/>
      <c r="J5" s="114"/>
      <c r="K5" s="115"/>
      <c r="L5" s="116"/>
      <c r="M5" s="117"/>
      <c r="N5" s="118"/>
      <c r="O5" s="118"/>
      <c r="P5" s="118"/>
      <c r="Q5" s="118"/>
      <c r="R5" s="116"/>
      <c r="S5" s="116"/>
      <c r="T5" s="116"/>
      <c r="U5" s="116"/>
      <c r="V5" s="119"/>
      <c r="W5" s="119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9"/>
      <c r="AI5" s="119"/>
      <c r="AJ5" s="116"/>
      <c r="AK5" s="116"/>
      <c r="AL5" s="119"/>
      <c r="AM5" s="119"/>
      <c r="AN5" s="116"/>
      <c r="AO5" s="116"/>
      <c r="AP5" s="118"/>
      <c r="AQ5" s="118"/>
      <c r="AR5" s="116"/>
      <c r="AS5" s="116"/>
      <c r="AT5" s="116"/>
      <c r="AU5" s="116"/>
      <c r="AV5" s="116"/>
      <c r="AW5" s="116"/>
      <c r="AX5" s="119"/>
      <c r="AY5" s="119"/>
      <c r="AZ5" s="120"/>
      <c r="BA5" s="120"/>
      <c r="BB5" s="119"/>
      <c r="BC5" s="119"/>
      <c r="BD5" s="121"/>
    </row>
    <row r="6" spans="1:56" ht="13.5" thickBot="1">
      <c r="A6" s="225">
        <v>1</v>
      </c>
      <c r="B6" s="190">
        <v>67.5</v>
      </c>
      <c r="C6" s="190">
        <v>148</v>
      </c>
      <c r="D6" s="190" t="s">
        <v>723</v>
      </c>
      <c r="E6" s="190" t="s">
        <v>4</v>
      </c>
      <c r="F6" s="190" t="s">
        <v>144</v>
      </c>
      <c r="G6" s="226">
        <v>27205</v>
      </c>
      <c r="H6" s="190" t="s">
        <v>8</v>
      </c>
      <c r="I6" s="227">
        <v>62.4</v>
      </c>
      <c r="J6" s="227">
        <f>I6*2.205</f>
        <v>137.592</v>
      </c>
      <c r="K6" s="197">
        <v>1.8303</v>
      </c>
      <c r="L6" s="189">
        <v>60</v>
      </c>
      <c r="M6" s="228">
        <f>L6*2.205</f>
        <v>132.3</v>
      </c>
      <c r="N6" s="199">
        <v>67.5</v>
      </c>
      <c r="O6" s="228">
        <f>N6*2.205</f>
        <v>148.8375</v>
      </c>
      <c r="P6" s="199">
        <v>72.5</v>
      </c>
      <c r="Q6" s="228">
        <f>P6*2.205</f>
        <v>159.8625</v>
      </c>
      <c r="R6" s="190">
        <v>73.5</v>
      </c>
      <c r="S6" s="228">
        <f>R6*2.205</f>
        <v>162.0675</v>
      </c>
      <c r="T6" s="190">
        <f>P6</f>
        <v>72.5</v>
      </c>
      <c r="U6" s="228">
        <f>T6*2.205</f>
        <v>159.8625</v>
      </c>
      <c r="V6" s="197">
        <f>T6*K6</f>
        <v>132.69675</v>
      </c>
      <c r="W6" s="197">
        <f>U6*K6</f>
        <v>292.59633375000004</v>
      </c>
      <c r="X6" s="189">
        <v>45</v>
      </c>
      <c r="Y6" s="228">
        <f>X6*2.205</f>
        <v>99.22500000000001</v>
      </c>
      <c r="Z6" s="189">
        <v>50</v>
      </c>
      <c r="AA6" s="228">
        <f>Z6*2.205</f>
        <v>110.25</v>
      </c>
      <c r="AB6" s="229">
        <v>52.5</v>
      </c>
      <c r="AC6" s="230">
        <f>AB6*2.205</f>
        <v>115.7625</v>
      </c>
      <c r="AD6" s="190"/>
      <c r="AE6" s="190"/>
      <c r="AF6" s="190">
        <f>Z6</f>
        <v>50</v>
      </c>
      <c r="AG6" s="228">
        <f>AF6*2.205</f>
        <v>110.25</v>
      </c>
      <c r="AH6" s="197">
        <f>AF6*K6</f>
        <v>91.515</v>
      </c>
      <c r="AI6" s="197">
        <f>AG6*K6</f>
        <v>201.79057500000002</v>
      </c>
      <c r="AJ6" s="190">
        <f>AF6+T6</f>
        <v>122.5</v>
      </c>
      <c r="AK6" s="228">
        <f>AJ6*2.205</f>
        <v>270.1125</v>
      </c>
      <c r="AL6" s="197">
        <f>AJ6*K6</f>
        <v>224.21175</v>
      </c>
      <c r="AM6" s="197">
        <f>AK6*K6</f>
        <v>494.38690875000003</v>
      </c>
      <c r="AN6" s="189">
        <v>70</v>
      </c>
      <c r="AO6" s="228">
        <f>AN6*2.205</f>
        <v>154.35</v>
      </c>
      <c r="AP6" s="199">
        <v>80</v>
      </c>
      <c r="AQ6" s="228">
        <f>AP6*2.205</f>
        <v>176.4</v>
      </c>
      <c r="AR6" s="190">
        <v>87.5</v>
      </c>
      <c r="AS6" s="228">
        <f>AR6*2.205</f>
        <v>192.9375</v>
      </c>
      <c r="AT6" s="190">
        <v>90</v>
      </c>
      <c r="AU6" s="228">
        <f>AT6*2.205</f>
        <v>198.45000000000002</v>
      </c>
      <c r="AV6" s="190">
        <f>AR6</f>
        <v>87.5</v>
      </c>
      <c r="AW6" s="228">
        <f>AV6*2.205</f>
        <v>192.9375</v>
      </c>
      <c r="AX6" s="197">
        <f>AV6*K6</f>
        <v>160.15125</v>
      </c>
      <c r="AY6" s="197">
        <f>AW6*K6</f>
        <v>353.13350625</v>
      </c>
      <c r="AZ6" s="190">
        <f>AV6+AJ6</f>
        <v>210</v>
      </c>
      <c r="BA6" s="228">
        <f>AZ6*2.205</f>
        <v>463.05</v>
      </c>
      <c r="BB6" s="197">
        <f>AZ6*K6</f>
        <v>384.363</v>
      </c>
      <c r="BC6" s="197">
        <f>BA6*K6</f>
        <v>847.5204150000001</v>
      </c>
      <c r="BD6" s="231"/>
    </row>
    <row r="7" spans="1:56" ht="16.5" thickBot="1">
      <c r="A7" s="142"/>
      <c r="B7" s="143"/>
      <c r="C7" s="143"/>
      <c r="D7" s="220" t="s">
        <v>142</v>
      </c>
      <c r="E7" s="143"/>
      <c r="F7" s="143"/>
      <c r="G7" s="144"/>
      <c r="H7" s="143"/>
      <c r="I7" s="145"/>
      <c r="J7" s="145"/>
      <c r="K7" s="147"/>
      <c r="L7" s="155"/>
      <c r="M7" s="221"/>
      <c r="N7" s="149"/>
      <c r="O7" s="221"/>
      <c r="P7" s="149"/>
      <c r="Q7" s="221"/>
      <c r="R7" s="143"/>
      <c r="S7" s="143"/>
      <c r="T7" s="143"/>
      <c r="U7" s="221"/>
      <c r="V7" s="147"/>
      <c r="W7" s="147"/>
      <c r="X7" s="155"/>
      <c r="Y7" s="221"/>
      <c r="Z7" s="155"/>
      <c r="AA7" s="221"/>
      <c r="AB7" s="222"/>
      <c r="AC7" s="221"/>
      <c r="AD7" s="143"/>
      <c r="AE7" s="143"/>
      <c r="AF7" s="143"/>
      <c r="AG7" s="221"/>
      <c r="AH7" s="147"/>
      <c r="AI7" s="147"/>
      <c r="AJ7" s="143"/>
      <c r="AK7" s="221"/>
      <c r="AL7" s="147"/>
      <c r="AM7" s="147"/>
      <c r="AN7" s="155"/>
      <c r="AO7" s="221"/>
      <c r="AP7" s="149"/>
      <c r="AQ7" s="221"/>
      <c r="AR7" s="143"/>
      <c r="AS7" s="221"/>
      <c r="AT7" s="143"/>
      <c r="AU7" s="143"/>
      <c r="AV7" s="143"/>
      <c r="AW7" s="221"/>
      <c r="AX7" s="147"/>
      <c r="AY7" s="147"/>
      <c r="AZ7" s="143"/>
      <c r="BA7" s="221"/>
      <c r="BB7" s="147"/>
      <c r="BC7" s="147"/>
      <c r="BD7" s="153"/>
    </row>
    <row r="8" spans="1:56" ht="12.75">
      <c r="A8" s="201">
        <v>1</v>
      </c>
      <c r="B8" s="36">
        <v>56</v>
      </c>
      <c r="C8" s="36">
        <v>123</v>
      </c>
      <c r="D8" s="36" t="s">
        <v>724</v>
      </c>
      <c r="E8" s="36" t="s">
        <v>5</v>
      </c>
      <c r="F8" s="36" t="s">
        <v>144</v>
      </c>
      <c r="G8" s="202">
        <v>31335</v>
      </c>
      <c r="H8" s="36" t="s">
        <v>8</v>
      </c>
      <c r="I8" s="203">
        <v>54.4</v>
      </c>
      <c r="J8" s="203">
        <f aca="true" t="shared" si="0" ref="J8:J26">I8*2.205</f>
        <v>119.952</v>
      </c>
      <c r="K8" s="67">
        <v>1.9905</v>
      </c>
      <c r="L8" s="210">
        <v>70</v>
      </c>
      <c r="M8" s="232">
        <f aca="true" t="shared" si="1" ref="M8:M26">L8*2.205</f>
        <v>154.35</v>
      </c>
      <c r="N8" s="207">
        <v>75</v>
      </c>
      <c r="O8" s="232">
        <f aca="true" t="shared" si="2" ref="O8:O26">N8*2.205</f>
        <v>165.375</v>
      </c>
      <c r="P8" s="207">
        <v>82.5</v>
      </c>
      <c r="Q8" s="232">
        <f aca="true" t="shared" si="3" ref="Q8:Q26">P8*2.205</f>
        <v>181.9125</v>
      </c>
      <c r="R8" s="36"/>
      <c r="S8" s="36"/>
      <c r="T8" s="36">
        <f>P8</f>
        <v>82.5</v>
      </c>
      <c r="U8" s="232">
        <f aca="true" t="shared" si="4" ref="U8:U26">T8*2.205</f>
        <v>181.9125</v>
      </c>
      <c r="V8" s="67">
        <f aca="true" t="shared" si="5" ref="V8:V26">T8*K8</f>
        <v>164.21625</v>
      </c>
      <c r="W8" s="67">
        <f aca="true" t="shared" si="6" ref="W8:W26">U8*K8</f>
        <v>362.09683125</v>
      </c>
      <c r="X8" s="210">
        <v>50</v>
      </c>
      <c r="Y8" s="232">
        <f aca="true" t="shared" si="7" ref="Y8:Y26">X8*2.205</f>
        <v>110.25</v>
      </c>
      <c r="Z8" s="210">
        <v>55</v>
      </c>
      <c r="AA8" s="232">
        <f aca="true" t="shared" si="8" ref="AA8:AA26">Z8*2.205</f>
        <v>121.275</v>
      </c>
      <c r="AB8" s="216">
        <v>60</v>
      </c>
      <c r="AC8" s="233">
        <f aca="true" t="shared" si="9" ref="AC8:AC26">AB8*2.205</f>
        <v>132.3</v>
      </c>
      <c r="AD8" s="36"/>
      <c r="AE8" s="36"/>
      <c r="AF8" s="36">
        <f>Z8</f>
        <v>55</v>
      </c>
      <c r="AG8" s="232">
        <f aca="true" t="shared" si="10" ref="AG8:AG26">AF8*2.205</f>
        <v>121.275</v>
      </c>
      <c r="AH8" s="67">
        <f aca="true" t="shared" si="11" ref="AH8:AH26">AF8*K8</f>
        <v>109.47749999999999</v>
      </c>
      <c r="AI8" s="67">
        <f aca="true" t="shared" si="12" ref="AI8:AI26">AG8*K8</f>
        <v>241.3978875</v>
      </c>
      <c r="AJ8" s="36">
        <f aca="true" t="shared" si="13" ref="AJ8:AJ26">AF8+T8</f>
        <v>137.5</v>
      </c>
      <c r="AK8" s="232">
        <f aca="true" t="shared" si="14" ref="AK8:AK26">AJ8*2.205</f>
        <v>303.1875</v>
      </c>
      <c r="AL8" s="67">
        <f aca="true" t="shared" si="15" ref="AL8:AL26">AJ8*K8</f>
        <v>273.69374999999997</v>
      </c>
      <c r="AM8" s="67">
        <f aca="true" t="shared" si="16" ref="AM8:AM26">AK8*K8</f>
        <v>603.49471875</v>
      </c>
      <c r="AN8" s="210">
        <v>130</v>
      </c>
      <c r="AO8" s="232">
        <f aca="true" t="shared" si="17" ref="AO8:AO25">AN8*2.205</f>
        <v>286.65000000000003</v>
      </c>
      <c r="AP8" s="207">
        <v>140</v>
      </c>
      <c r="AQ8" s="232">
        <f aca="true" t="shared" si="18" ref="AQ8:AQ26">AP8*2.205</f>
        <v>308.7</v>
      </c>
      <c r="AR8" s="36">
        <v>150</v>
      </c>
      <c r="AS8" s="232">
        <f aca="true" t="shared" si="19" ref="AS8:AS26">AR8*2.205</f>
        <v>330.75</v>
      </c>
      <c r="AT8" s="36"/>
      <c r="AU8" s="36"/>
      <c r="AV8" s="36">
        <f aca="true" t="shared" si="20" ref="AV8:AV15">AR8</f>
        <v>150</v>
      </c>
      <c r="AW8" s="232">
        <f aca="true" t="shared" si="21" ref="AW8:AW26">AV8*2.205</f>
        <v>330.75</v>
      </c>
      <c r="AX8" s="67">
        <f aca="true" t="shared" si="22" ref="AX8:AX26">AV8*K8</f>
        <v>298.575</v>
      </c>
      <c r="AY8" s="67">
        <f aca="true" t="shared" si="23" ref="AY8:AY26">AW8*K8</f>
        <v>658.357875</v>
      </c>
      <c r="AZ8" s="36">
        <f aca="true" t="shared" si="24" ref="AZ8:AZ26">AV8+AJ8</f>
        <v>287.5</v>
      </c>
      <c r="BA8" s="232">
        <f aca="true" t="shared" si="25" ref="BA8:BA26">AZ8*2.205</f>
        <v>633.9375</v>
      </c>
      <c r="BB8" s="67">
        <f aca="true" t="shared" si="26" ref="BB8:BB26">AZ8*K8</f>
        <v>572.26875</v>
      </c>
      <c r="BC8" s="67">
        <f aca="true" t="shared" si="27" ref="BC8:BC26">BA8*K8</f>
        <v>1261.8525937499999</v>
      </c>
      <c r="BD8" s="212"/>
    </row>
    <row r="9" spans="1:56" ht="12.75">
      <c r="A9" s="30">
        <v>1</v>
      </c>
      <c r="B9" s="3">
        <v>56</v>
      </c>
      <c r="C9" s="3">
        <v>123</v>
      </c>
      <c r="D9" s="3" t="s">
        <v>725</v>
      </c>
      <c r="E9" s="3" t="s">
        <v>5</v>
      </c>
      <c r="F9" s="3" t="s">
        <v>144</v>
      </c>
      <c r="G9" s="1">
        <v>35410</v>
      </c>
      <c r="H9" s="3" t="s">
        <v>11</v>
      </c>
      <c r="I9" s="2">
        <v>54.5</v>
      </c>
      <c r="J9" s="2">
        <f t="shared" si="0"/>
        <v>120.1725</v>
      </c>
      <c r="K9" s="63">
        <v>2.4484</v>
      </c>
      <c r="L9" s="11">
        <v>80</v>
      </c>
      <c r="M9" s="100">
        <f t="shared" si="1"/>
        <v>176.4</v>
      </c>
      <c r="N9" s="19">
        <v>90</v>
      </c>
      <c r="O9" s="100">
        <f t="shared" si="2"/>
        <v>198.45000000000002</v>
      </c>
      <c r="P9" s="19">
        <v>95</v>
      </c>
      <c r="Q9" s="100">
        <f t="shared" si="3"/>
        <v>209.475</v>
      </c>
      <c r="R9" s="3"/>
      <c r="S9" s="3"/>
      <c r="T9" s="3">
        <f>P9</f>
        <v>95</v>
      </c>
      <c r="U9" s="100">
        <f t="shared" si="4"/>
        <v>209.475</v>
      </c>
      <c r="V9" s="63">
        <f t="shared" si="5"/>
        <v>232.59799999999998</v>
      </c>
      <c r="W9" s="63">
        <f t="shared" si="6"/>
        <v>512.8785899999999</v>
      </c>
      <c r="X9" s="11">
        <v>40</v>
      </c>
      <c r="Y9" s="100">
        <f t="shared" si="7"/>
        <v>88.2</v>
      </c>
      <c r="Z9" s="11">
        <v>45</v>
      </c>
      <c r="AA9" s="100">
        <f t="shared" si="8"/>
        <v>99.22500000000001</v>
      </c>
      <c r="AB9" s="11">
        <v>47.5</v>
      </c>
      <c r="AC9" s="100">
        <f t="shared" si="9"/>
        <v>104.7375</v>
      </c>
      <c r="AD9" s="3"/>
      <c r="AE9" s="3"/>
      <c r="AF9" s="3">
        <f>AB9</f>
        <v>47.5</v>
      </c>
      <c r="AG9" s="100">
        <f t="shared" si="10"/>
        <v>104.7375</v>
      </c>
      <c r="AH9" s="63">
        <f t="shared" si="11"/>
        <v>116.29899999999999</v>
      </c>
      <c r="AI9" s="63">
        <f t="shared" si="12"/>
        <v>256.43929499999996</v>
      </c>
      <c r="AJ9" s="3">
        <f t="shared" si="13"/>
        <v>142.5</v>
      </c>
      <c r="AK9" s="100">
        <f t="shared" si="14"/>
        <v>314.21250000000003</v>
      </c>
      <c r="AL9" s="63">
        <f t="shared" si="15"/>
        <v>348.897</v>
      </c>
      <c r="AM9" s="63">
        <f t="shared" si="16"/>
        <v>769.317885</v>
      </c>
      <c r="AN9" s="11">
        <v>100</v>
      </c>
      <c r="AO9" s="100">
        <f t="shared" si="17"/>
        <v>220.5</v>
      </c>
      <c r="AP9" s="19">
        <v>110</v>
      </c>
      <c r="AQ9" s="100">
        <f t="shared" si="18"/>
        <v>242.55</v>
      </c>
      <c r="AR9" s="3">
        <v>117.5</v>
      </c>
      <c r="AS9" s="100">
        <f t="shared" si="19"/>
        <v>259.08750000000003</v>
      </c>
      <c r="AT9" s="3"/>
      <c r="AU9" s="3"/>
      <c r="AV9" s="3">
        <f t="shared" si="20"/>
        <v>117.5</v>
      </c>
      <c r="AW9" s="100">
        <f t="shared" si="21"/>
        <v>259.08750000000003</v>
      </c>
      <c r="AX9" s="63">
        <f t="shared" si="22"/>
        <v>287.687</v>
      </c>
      <c r="AY9" s="63">
        <f t="shared" si="23"/>
        <v>634.3498350000001</v>
      </c>
      <c r="AZ9" s="3">
        <f t="shared" si="24"/>
        <v>260</v>
      </c>
      <c r="BA9" s="100">
        <f t="shared" si="25"/>
        <v>573.3000000000001</v>
      </c>
      <c r="BB9" s="63">
        <f t="shared" si="26"/>
        <v>636.584</v>
      </c>
      <c r="BC9" s="63">
        <f t="shared" si="27"/>
        <v>1403.6677200000001</v>
      </c>
      <c r="BD9" s="31" t="s">
        <v>123</v>
      </c>
    </row>
    <row r="10" spans="1:56" ht="13.5" thickBot="1">
      <c r="A10" s="34">
        <v>1</v>
      </c>
      <c r="B10" s="4">
        <v>56</v>
      </c>
      <c r="C10" s="4">
        <v>123</v>
      </c>
      <c r="D10" s="4" t="s">
        <v>634</v>
      </c>
      <c r="E10" s="4" t="s">
        <v>5</v>
      </c>
      <c r="F10" s="4" t="s">
        <v>144</v>
      </c>
      <c r="G10" s="5">
        <v>33920</v>
      </c>
      <c r="H10" s="4" t="s">
        <v>9</v>
      </c>
      <c r="I10" s="6">
        <v>54.9</v>
      </c>
      <c r="J10" s="6">
        <f t="shared" si="0"/>
        <v>121.0545</v>
      </c>
      <c r="K10" s="65">
        <v>2.0906</v>
      </c>
      <c r="L10" s="49">
        <v>90</v>
      </c>
      <c r="M10" s="103">
        <f t="shared" si="1"/>
        <v>198.45000000000002</v>
      </c>
      <c r="N10" s="25">
        <v>100</v>
      </c>
      <c r="O10" s="103">
        <f t="shared" si="2"/>
        <v>220.5</v>
      </c>
      <c r="P10" s="25">
        <v>105</v>
      </c>
      <c r="Q10" s="303">
        <f t="shared" si="3"/>
        <v>231.525</v>
      </c>
      <c r="R10" s="4"/>
      <c r="S10" s="4"/>
      <c r="T10" s="4">
        <f>P10</f>
        <v>105</v>
      </c>
      <c r="U10" s="103">
        <f t="shared" si="4"/>
        <v>231.525</v>
      </c>
      <c r="V10" s="65">
        <f t="shared" si="5"/>
        <v>219.51299999999998</v>
      </c>
      <c r="W10" s="65">
        <f t="shared" si="6"/>
        <v>484.026165</v>
      </c>
      <c r="X10" s="49">
        <v>75</v>
      </c>
      <c r="Y10" s="103">
        <f t="shared" si="7"/>
        <v>165.375</v>
      </c>
      <c r="Z10" s="4">
        <v>82.5</v>
      </c>
      <c r="AA10" s="103">
        <f t="shared" si="8"/>
        <v>181.9125</v>
      </c>
      <c r="AB10" s="49">
        <v>85</v>
      </c>
      <c r="AC10" s="303">
        <f t="shared" si="9"/>
        <v>187.425</v>
      </c>
      <c r="AD10" s="83">
        <v>86</v>
      </c>
      <c r="AE10" s="105">
        <f>AD10*2.205</f>
        <v>189.63</v>
      </c>
      <c r="AF10" s="4">
        <f>AB10</f>
        <v>85</v>
      </c>
      <c r="AG10" s="103">
        <f t="shared" si="10"/>
        <v>187.425</v>
      </c>
      <c r="AH10" s="65">
        <f t="shared" si="11"/>
        <v>177.701</v>
      </c>
      <c r="AI10" s="65">
        <f t="shared" si="12"/>
        <v>391.83070499999997</v>
      </c>
      <c r="AJ10" s="4">
        <f t="shared" si="13"/>
        <v>190</v>
      </c>
      <c r="AK10" s="103">
        <f t="shared" si="14"/>
        <v>418.95</v>
      </c>
      <c r="AL10" s="65">
        <f t="shared" si="15"/>
        <v>397.21399999999994</v>
      </c>
      <c r="AM10" s="65">
        <f t="shared" si="16"/>
        <v>875.8568699999998</v>
      </c>
      <c r="AN10" s="49">
        <v>145</v>
      </c>
      <c r="AO10" s="103">
        <f t="shared" si="17"/>
        <v>319.725</v>
      </c>
      <c r="AP10" s="25">
        <v>150</v>
      </c>
      <c r="AQ10" s="103">
        <f t="shared" si="18"/>
        <v>330.75</v>
      </c>
      <c r="AR10" s="4">
        <v>157.5</v>
      </c>
      <c r="AS10" s="303">
        <f t="shared" si="19"/>
        <v>347.2875</v>
      </c>
      <c r="AT10" s="83">
        <v>160</v>
      </c>
      <c r="AU10" s="105">
        <f>AT10*2.205</f>
        <v>352.8</v>
      </c>
      <c r="AV10" s="4">
        <f t="shared" si="20"/>
        <v>157.5</v>
      </c>
      <c r="AW10" s="103">
        <f t="shared" si="21"/>
        <v>347.2875</v>
      </c>
      <c r="AX10" s="65">
        <f t="shared" si="22"/>
        <v>329.2695</v>
      </c>
      <c r="AY10" s="65">
        <f t="shared" si="23"/>
        <v>726.0392475</v>
      </c>
      <c r="AZ10" s="4">
        <f t="shared" si="24"/>
        <v>347.5</v>
      </c>
      <c r="BA10" s="303">
        <f t="shared" si="25"/>
        <v>766.2375000000001</v>
      </c>
      <c r="BB10" s="65">
        <f t="shared" si="26"/>
        <v>726.4834999999999</v>
      </c>
      <c r="BC10" s="65">
        <f t="shared" si="27"/>
        <v>1601.8961175</v>
      </c>
      <c r="BD10" s="35" t="s">
        <v>121</v>
      </c>
    </row>
    <row r="11" spans="1:56" ht="12.75">
      <c r="A11" s="161">
        <v>1</v>
      </c>
      <c r="B11" s="47">
        <v>60</v>
      </c>
      <c r="C11" s="47">
        <v>132</v>
      </c>
      <c r="D11" s="47" t="s">
        <v>726</v>
      </c>
      <c r="E11" s="47" t="s">
        <v>5</v>
      </c>
      <c r="F11" s="47" t="s">
        <v>144</v>
      </c>
      <c r="G11" s="162">
        <v>31883</v>
      </c>
      <c r="H11" s="47" t="s">
        <v>8</v>
      </c>
      <c r="I11" s="163">
        <v>57.9</v>
      </c>
      <c r="J11" s="163">
        <f t="shared" si="0"/>
        <v>127.6695</v>
      </c>
      <c r="K11" s="165">
        <v>1.8545</v>
      </c>
      <c r="L11" s="166">
        <v>75</v>
      </c>
      <c r="M11" s="223">
        <f t="shared" si="1"/>
        <v>165.375</v>
      </c>
      <c r="N11" s="168">
        <v>80</v>
      </c>
      <c r="O11" s="223">
        <f t="shared" si="2"/>
        <v>176.4</v>
      </c>
      <c r="P11" s="168">
        <v>90</v>
      </c>
      <c r="Q11" s="223">
        <f t="shared" si="3"/>
        <v>198.45000000000002</v>
      </c>
      <c r="R11" s="47"/>
      <c r="S11" s="47"/>
      <c r="T11" s="47">
        <f>P11</f>
        <v>90</v>
      </c>
      <c r="U11" s="223">
        <f t="shared" si="4"/>
        <v>198.45000000000002</v>
      </c>
      <c r="V11" s="165">
        <f t="shared" si="5"/>
        <v>166.905</v>
      </c>
      <c r="W11" s="165">
        <f t="shared" si="6"/>
        <v>368.025525</v>
      </c>
      <c r="X11" s="166">
        <v>70</v>
      </c>
      <c r="Y11" s="223">
        <f t="shared" si="7"/>
        <v>154.35</v>
      </c>
      <c r="Z11" s="166">
        <v>75</v>
      </c>
      <c r="AA11" s="223">
        <f t="shared" si="8"/>
        <v>165.375</v>
      </c>
      <c r="AB11" s="174">
        <v>77.5</v>
      </c>
      <c r="AC11" s="224">
        <f t="shared" si="9"/>
        <v>170.88750000000002</v>
      </c>
      <c r="AD11" s="47"/>
      <c r="AE11" s="47"/>
      <c r="AF11" s="47">
        <f>Z11</f>
        <v>75</v>
      </c>
      <c r="AG11" s="223">
        <f t="shared" si="10"/>
        <v>165.375</v>
      </c>
      <c r="AH11" s="165">
        <f t="shared" si="11"/>
        <v>139.0875</v>
      </c>
      <c r="AI11" s="165">
        <f t="shared" si="12"/>
        <v>306.68793750000003</v>
      </c>
      <c r="AJ11" s="47">
        <f t="shared" si="13"/>
        <v>165</v>
      </c>
      <c r="AK11" s="223">
        <f t="shared" si="14"/>
        <v>363.825</v>
      </c>
      <c r="AL11" s="165">
        <f t="shared" si="15"/>
        <v>305.9925</v>
      </c>
      <c r="AM11" s="165">
        <f t="shared" si="16"/>
        <v>674.7134625</v>
      </c>
      <c r="AN11" s="166">
        <v>90</v>
      </c>
      <c r="AO11" s="223">
        <f t="shared" si="17"/>
        <v>198.45000000000002</v>
      </c>
      <c r="AP11" s="168">
        <v>105</v>
      </c>
      <c r="AQ11" s="223">
        <f t="shared" si="18"/>
        <v>231.525</v>
      </c>
      <c r="AR11" s="47">
        <v>115</v>
      </c>
      <c r="AS11" s="223">
        <f t="shared" si="19"/>
        <v>253.57500000000002</v>
      </c>
      <c r="AT11" s="47"/>
      <c r="AU11" s="47"/>
      <c r="AV11" s="47">
        <f t="shared" si="20"/>
        <v>115</v>
      </c>
      <c r="AW11" s="223">
        <f t="shared" si="21"/>
        <v>253.57500000000002</v>
      </c>
      <c r="AX11" s="165">
        <f t="shared" si="22"/>
        <v>213.2675</v>
      </c>
      <c r="AY11" s="165">
        <f t="shared" si="23"/>
        <v>470.25483750000006</v>
      </c>
      <c r="AZ11" s="47">
        <f t="shared" si="24"/>
        <v>280</v>
      </c>
      <c r="BA11" s="223">
        <f t="shared" si="25"/>
        <v>617.4</v>
      </c>
      <c r="BB11" s="165">
        <f t="shared" si="26"/>
        <v>519.26</v>
      </c>
      <c r="BC11" s="165">
        <f t="shared" si="27"/>
        <v>1144.9683</v>
      </c>
      <c r="BD11" s="172"/>
    </row>
    <row r="12" spans="1:56" ht="12.75">
      <c r="A12" s="30">
        <v>1</v>
      </c>
      <c r="B12" s="3">
        <v>60</v>
      </c>
      <c r="C12" s="3">
        <v>132</v>
      </c>
      <c r="D12" s="3" t="s">
        <v>727</v>
      </c>
      <c r="E12" s="3" t="s">
        <v>5</v>
      </c>
      <c r="F12" s="3" t="s">
        <v>144</v>
      </c>
      <c r="G12" s="1">
        <v>34481</v>
      </c>
      <c r="H12" s="3" t="s">
        <v>10</v>
      </c>
      <c r="I12" s="2">
        <v>57.4</v>
      </c>
      <c r="J12" s="2">
        <f t="shared" si="0"/>
        <v>126.56700000000001</v>
      </c>
      <c r="K12" s="63">
        <v>2.0198</v>
      </c>
      <c r="L12" s="11">
        <v>100</v>
      </c>
      <c r="M12" s="100">
        <f t="shared" si="1"/>
        <v>220.5</v>
      </c>
      <c r="N12" s="19">
        <v>105</v>
      </c>
      <c r="O12" s="100">
        <f t="shared" si="2"/>
        <v>231.525</v>
      </c>
      <c r="P12" s="19">
        <v>115</v>
      </c>
      <c r="Q12" s="100">
        <f t="shared" si="3"/>
        <v>253.57500000000002</v>
      </c>
      <c r="R12" s="3"/>
      <c r="S12" s="3"/>
      <c r="T12" s="3">
        <f>P12</f>
        <v>115</v>
      </c>
      <c r="U12" s="100">
        <f t="shared" si="4"/>
        <v>253.57500000000002</v>
      </c>
      <c r="V12" s="63">
        <f t="shared" si="5"/>
        <v>232.27700000000002</v>
      </c>
      <c r="W12" s="63">
        <f t="shared" si="6"/>
        <v>512.170785</v>
      </c>
      <c r="X12" s="11">
        <v>65</v>
      </c>
      <c r="Y12" s="100">
        <f t="shared" si="7"/>
        <v>143.32500000000002</v>
      </c>
      <c r="Z12" s="11">
        <v>70</v>
      </c>
      <c r="AA12" s="100">
        <f t="shared" si="8"/>
        <v>154.35</v>
      </c>
      <c r="AB12" s="11">
        <v>72.5</v>
      </c>
      <c r="AC12" s="100">
        <f t="shared" si="9"/>
        <v>159.8625</v>
      </c>
      <c r="AD12" s="3"/>
      <c r="AE12" s="3"/>
      <c r="AF12" s="3">
        <f>AB12</f>
        <v>72.5</v>
      </c>
      <c r="AG12" s="100">
        <f t="shared" si="10"/>
        <v>159.8625</v>
      </c>
      <c r="AH12" s="63">
        <f t="shared" si="11"/>
        <v>146.4355</v>
      </c>
      <c r="AI12" s="63">
        <f t="shared" si="12"/>
        <v>322.8902775</v>
      </c>
      <c r="AJ12" s="3">
        <f t="shared" si="13"/>
        <v>187.5</v>
      </c>
      <c r="AK12" s="100">
        <f t="shared" si="14"/>
        <v>413.4375</v>
      </c>
      <c r="AL12" s="63">
        <f t="shared" si="15"/>
        <v>378.71250000000003</v>
      </c>
      <c r="AM12" s="63">
        <f t="shared" si="16"/>
        <v>835.0610625</v>
      </c>
      <c r="AN12" s="11">
        <v>115</v>
      </c>
      <c r="AO12" s="100">
        <f t="shared" si="17"/>
        <v>253.57500000000002</v>
      </c>
      <c r="AP12" s="19">
        <v>120</v>
      </c>
      <c r="AQ12" s="100">
        <f t="shared" si="18"/>
        <v>264.6</v>
      </c>
      <c r="AR12" s="3">
        <v>125</v>
      </c>
      <c r="AS12" s="100">
        <f t="shared" si="19"/>
        <v>275.625</v>
      </c>
      <c r="AT12" s="3"/>
      <c r="AU12" s="3"/>
      <c r="AV12" s="3">
        <f t="shared" si="20"/>
        <v>125</v>
      </c>
      <c r="AW12" s="100">
        <f t="shared" si="21"/>
        <v>275.625</v>
      </c>
      <c r="AX12" s="63">
        <f t="shared" si="22"/>
        <v>252.475</v>
      </c>
      <c r="AY12" s="63">
        <f t="shared" si="23"/>
        <v>556.707375</v>
      </c>
      <c r="AZ12" s="3">
        <f t="shared" si="24"/>
        <v>312.5</v>
      </c>
      <c r="BA12" s="100">
        <f t="shared" si="25"/>
        <v>689.0625</v>
      </c>
      <c r="BB12" s="63">
        <f t="shared" si="26"/>
        <v>631.1875</v>
      </c>
      <c r="BC12" s="63">
        <f t="shared" si="27"/>
        <v>1391.7684375000001</v>
      </c>
      <c r="BD12" s="31"/>
    </row>
    <row r="13" spans="1:56" ht="13.5" thickBot="1">
      <c r="A13" s="122">
        <v>1</v>
      </c>
      <c r="B13" s="45">
        <v>60</v>
      </c>
      <c r="C13" s="45">
        <v>132</v>
      </c>
      <c r="D13" s="45" t="s">
        <v>728</v>
      </c>
      <c r="E13" s="45" t="s">
        <v>5</v>
      </c>
      <c r="F13" s="45" t="s">
        <v>144</v>
      </c>
      <c r="G13" s="123">
        <v>33958</v>
      </c>
      <c r="H13" s="45" t="s">
        <v>9</v>
      </c>
      <c r="I13" s="124">
        <v>60</v>
      </c>
      <c r="J13" s="124">
        <f t="shared" si="0"/>
        <v>132.3</v>
      </c>
      <c r="K13" s="126">
        <v>1.9036</v>
      </c>
      <c r="L13" s="134">
        <v>105</v>
      </c>
      <c r="M13" s="218">
        <f t="shared" si="1"/>
        <v>231.525</v>
      </c>
      <c r="N13" s="128">
        <v>110</v>
      </c>
      <c r="O13" s="218">
        <f t="shared" si="2"/>
        <v>242.55</v>
      </c>
      <c r="P13" s="137">
        <v>120</v>
      </c>
      <c r="Q13" s="219">
        <f t="shared" si="3"/>
        <v>264.6</v>
      </c>
      <c r="R13" s="45"/>
      <c r="S13" s="45"/>
      <c r="T13" s="45">
        <f>N13</f>
        <v>110</v>
      </c>
      <c r="U13" s="218">
        <f t="shared" si="4"/>
        <v>242.55</v>
      </c>
      <c r="V13" s="126">
        <f t="shared" si="5"/>
        <v>209.396</v>
      </c>
      <c r="W13" s="126">
        <f t="shared" si="6"/>
        <v>461.71818</v>
      </c>
      <c r="X13" s="134">
        <v>67.5</v>
      </c>
      <c r="Y13" s="218">
        <f t="shared" si="7"/>
        <v>148.8375</v>
      </c>
      <c r="Z13" s="134">
        <v>72.5</v>
      </c>
      <c r="AA13" s="218">
        <f t="shared" si="8"/>
        <v>159.8625</v>
      </c>
      <c r="AB13" s="134">
        <v>75</v>
      </c>
      <c r="AC13" s="218">
        <f t="shared" si="9"/>
        <v>165.375</v>
      </c>
      <c r="AD13" s="45"/>
      <c r="AE13" s="45"/>
      <c r="AF13" s="45">
        <f>AB13</f>
        <v>75</v>
      </c>
      <c r="AG13" s="218">
        <f t="shared" si="10"/>
        <v>165.375</v>
      </c>
      <c r="AH13" s="126">
        <f t="shared" si="11"/>
        <v>142.77</v>
      </c>
      <c r="AI13" s="126">
        <f t="shared" si="12"/>
        <v>314.80785</v>
      </c>
      <c r="AJ13" s="45">
        <f t="shared" si="13"/>
        <v>185</v>
      </c>
      <c r="AK13" s="218">
        <f t="shared" si="14"/>
        <v>407.925</v>
      </c>
      <c r="AL13" s="126">
        <f t="shared" si="15"/>
        <v>352.166</v>
      </c>
      <c r="AM13" s="126">
        <f t="shared" si="16"/>
        <v>776.52603</v>
      </c>
      <c r="AN13" s="134">
        <v>150</v>
      </c>
      <c r="AO13" s="218">
        <f t="shared" si="17"/>
        <v>330.75</v>
      </c>
      <c r="AP13" s="128">
        <v>160</v>
      </c>
      <c r="AQ13" s="218">
        <f t="shared" si="18"/>
        <v>352.8</v>
      </c>
      <c r="AR13" s="45">
        <v>165</v>
      </c>
      <c r="AS13" s="218">
        <f t="shared" si="19"/>
        <v>363.825</v>
      </c>
      <c r="AT13" s="130">
        <v>174</v>
      </c>
      <c r="AU13" s="219">
        <f>AT13*2.205</f>
        <v>383.67</v>
      </c>
      <c r="AV13" s="45">
        <f t="shared" si="20"/>
        <v>165</v>
      </c>
      <c r="AW13" s="218">
        <f t="shared" si="21"/>
        <v>363.825</v>
      </c>
      <c r="AX13" s="126">
        <f t="shared" si="22"/>
        <v>314.094</v>
      </c>
      <c r="AY13" s="126">
        <f t="shared" si="23"/>
        <v>692.57727</v>
      </c>
      <c r="AZ13" s="45">
        <f t="shared" si="24"/>
        <v>350</v>
      </c>
      <c r="BA13" s="218">
        <f t="shared" si="25"/>
        <v>771.75</v>
      </c>
      <c r="BB13" s="126">
        <f t="shared" si="26"/>
        <v>666.26</v>
      </c>
      <c r="BC13" s="126">
        <f t="shared" si="27"/>
        <v>1469.1033</v>
      </c>
      <c r="BD13" s="132" t="s">
        <v>122</v>
      </c>
    </row>
    <row r="14" spans="1:56" ht="12.75">
      <c r="A14" s="201">
        <v>1</v>
      </c>
      <c r="B14" s="36">
        <v>67.5</v>
      </c>
      <c r="C14" s="36">
        <v>148</v>
      </c>
      <c r="D14" s="36" t="s">
        <v>729</v>
      </c>
      <c r="E14" s="36" t="s">
        <v>5</v>
      </c>
      <c r="F14" s="36" t="s">
        <v>144</v>
      </c>
      <c r="G14" s="202">
        <v>32734</v>
      </c>
      <c r="H14" s="36" t="s">
        <v>12</v>
      </c>
      <c r="I14" s="203">
        <v>66.5</v>
      </c>
      <c r="J14" s="203">
        <f t="shared" si="0"/>
        <v>146.6325</v>
      </c>
      <c r="K14" s="67">
        <v>1.6341</v>
      </c>
      <c r="L14" s="210">
        <v>75</v>
      </c>
      <c r="M14" s="232">
        <f t="shared" si="1"/>
        <v>165.375</v>
      </c>
      <c r="N14" s="207">
        <v>82.5</v>
      </c>
      <c r="O14" s="232">
        <f t="shared" si="2"/>
        <v>181.9125</v>
      </c>
      <c r="P14" s="209">
        <v>92.5</v>
      </c>
      <c r="Q14" s="233">
        <f t="shared" si="3"/>
        <v>203.9625</v>
      </c>
      <c r="R14" s="36"/>
      <c r="S14" s="36"/>
      <c r="T14" s="36">
        <f>N14</f>
        <v>82.5</v>
      </c>
      <c r="U14" s="232">
        <f t="shared" si="4"/>
        <v>181.9125</v>
      </c>
      <c r="V14" s="67">
        <f t="shared" si="5"/>
        <v>134.81325</v>
      </c>
      <c r="W14" s="67">
        <f t="shared" si="6"/>
        <v>297.26321625</v>
      </c>
      <c r="X14" s="210">
        <v>65</v>
      </c>
      <c r="Y14" s="232">
        <f t="shared" si="7"/>
        <v>143.32500000000002</v>
      </c>
      <c r="Z14" s="210">
        <v>70</v>
      </c>
      <c r="AA14" s="232">
        <f t="shared" si="8"/>
        <v>154.35</v>
      </c>
      <c r="AB14" s="210">
        <v>72.5</v>
      </c>
      <c r="AC14" s="232">
        <f t="shared" si="9"/>
        <v>159.8625</v>
      </c>
      <c r="AD14" s="36"/>
      <c r="AE14" s="36"/>
      <c r="AF14" s="36">
        <f>AB14</f>
        <v>72.5</v>
      </c>
      <c r="AG14" s="232">
        <f t="shared" si="10"/>
        <v>159.8625</v>
      </c>
      <c r="AH14" s="67">
        <f t="shared" si="11"/>
        <v>118.47225</v>
      </c>
      <c r="AI14" s="67">
        <f t="shared" si="12"/>
        <v>261.23131125000003</v>
      </c>
      <c r="AJ14" s="36">
        <f t="shared" si="13"/>
        <v>155</v>
      </c>
      <c r="AK14" s="232">
        <f t="shared" si="14"/>
        <v>341.77500000000003</v>
      </c>
      <c r="AL14" s="67">
        <f t="shared" si="15"/>
        <v>253.2855</v>
      </c>
      <c r="AM14" s="67">
        <f t="shared" si="16"/>
        <v>558.4945275000001</v>
      </c>
      <c r="AN14" s="210">
        <v>125</v>
      </c>
      <c r="AO14" s="232">
        <f t="shared" si="17"/>
        <v>275.625</v>
      </c>
      <c r="AP14" s="207">
        <v>135</v>
      </c>
      <c r="AQ14" s="232">
        <f t="shared" si="18"/>
        <v>297.675</v>
      </c>
      <c r="AR14" s="36">
        <v>150</v>
      </c>
      <c r="AS14" s="232">
        <f t="shared" si="19"/>
        <v>330.75</v>
      </c>
      <c r="AT14" s="36"/>
      <c r="AU14" s="36"/>
      <c r="AV14" s="36">
        <f t="shared" si="20"/>
        <v>150</v>
      </c>
      <c r="AW14" s="232">
        <f t="shared" si="21"/>
        <v>330.75</v>
      </c>
      <c r="AX14" s="67">
        <f t="shared" si="22"/>
        <v>245.115</v>
      </c>
      <c r="AY14" s="67">
        <f t="shared" si="23"/>
        <v>540.4785750000001</v>
      </c>
      <c r="AZ14" s="36">
        <f t="shared" si="24"/>
        <v>305</v>
      </c>
      <c r="BA14" s="232">
        <f t="shared" si="25"/>
        <v>672.525</v>
      </c>
      <c r="BB14" s="67">
        <f t="shared" si="26"/>
        <v>498.4005</v>
      </c>
      <c r="BC14" s="67">
        <f t="shared" si="27"/>
        <v>1098.9731025</v>
      </c>
      <c r="BD14" s="212"/>
    </row>
    <row r="15" spans="1:56" ht="12.75">
      <c r="A15" s="30">
        <v>1</v>
      </c>
      <c r="B15" s="3">
        <v>67.5</v>
      </c>
      <c r="C15" s="3">
        <v>148</v>
      </c>
      <c r="D15" s="3" t="s">
        <v>642</v>
      </c>
      <c r="E15" s="3" t="s">
        <v>5</v>
      </c>
      <c r="F15" s="3" t="s">
        <v>144</v>
      </c>
      <c r="G15" s="1">
        <v>31915</v>
      </c>
      <c r="H15" s="3" t="s">
        <v>8</v>
      </c>
      <c r="I15" s="2">
        <v>67</v>
      </c>
      <c r="J15" s="2">
        <f t="shared" si="0"/>
        <v>147.735</v>
      </c>
      <c r="K15" s="63">
        <v>1.608</v>
      </c>
      <c r="L15" s="11">
        <v>107.5</v>
      </c>
      <c r="M15" s="100">
        <f t="shared" si="1"/>
        <v>237.0375</v>
      </c>
      <c r="N15" s="19">
        <v>112.5</v>
      </c>
      <c r="O15" s="100">
        <f t="shared" si="2"/>
        <v>248.0625</v>
      </c>
      <c r="P15" s="19">
        <v>117.5</v>
      </c>
      <c r="Q15" s="100">
        <f t="shared" si="3"/>
        <v>259.08750000000003</v>
      </c>
      <c r="R15" s="3"/>
      <c r="S15" s="3"/>
      <c r="T15" s="3">
        <f aca="true" t="shared" si="28" ref="T15:T26">P15</f>
        <v>117.5</v>
      </c>
      <c r="U15" s="100">
        <f t="shared" si="4"/>
        <v>259.08750000000003</v>
      </c>
      <c r="V15" s="63">
        <f t="shared" si="5"/>
        <v>188.94</v>
      </c>
      <c r="W15" s="63">
        <f t="shared" si="6"/>
        <v>416.6127000000001</v>
      </c>
      <c r="X15" s="11">
        <v>85</v>
      </c>
      <c r="Y15" s="100">
        <f t="shared" si="7"/>
        <v>187.425</v>
      </c>
      <c r="Z15" s="81">
        <v>90</v>
      </c>
      <c r="AA15" s="99">
        <f t="shared" si="8"/>
        <v>198.45000000000002</v>
      </c>
      <c r="AB15" s="81">
        <v>90</v>
      </c>
      <c r="AC15" s="99">
        <f t="shared" si="9"/>
        <v>198.45000000000002</v>
      </c>
      <c r="AD15" s="3"/>
      <c r="AE15" s="3"/>
      <c r="AF15" s="3">
        <f>X15</f>
        <v>85</v>
      </c>
      <c r="AG15" s="100">
        <f t="shared" si="10"/>
        <v>187.425</v>
      </c>
      <c r="AH15" s="63">
        <f t="shared" si="11"/>
        <v>136.68</v>
      </c>
      <c r="AI15" s="63">
        <f t="shared" si="12"/>
        <v>301.37940000000003</v>
      </c>
      <c r="AJ15" s="3">
        <f t="shared" si="13"/>
        <v>202.5</v>
      </c>
      <c r="AK15" s="100">
        <f t="shared" si="14"/>
        <v>446.5125</v>
      </c>
      <c r="AL15" s="63">
        <f t="shared" si="15"/>
        <v>325.62</v>
      </c>
      <c r="AM15" s="63">
        <f t="shared" si="16"/>
        <v>717.9921</v>
      </c>
      <c r="AN15" s="11">
        <v>115</v>
      </c>
      <c r="AO15" s="100">
        <f t="shared" si="17"/>
        <v>253.57500000000002</v>
      </c>
      <c r="AP15" s="19">
        <v>125</v>
      </c>
      <c r="AQ15" s="100">
        <f t="shared" si="18"/>
        <v>275.625</v>
      </c>
      <c r="AR15" s="3">
        <v>135</v>
      </c>
      <c r="AS15" s="100">
        <f t="shared" si="19"/>
        <v>297.675</v>
      </c>
      <c r="AT15" s="3"/>
      <c r="AU15" s="3"/>
      <c r="AV15" s="3">
        <f t="shared" si="20"/>
        <v>135</v>
      </c>
      <c r="AW15" s="100">
        <f t="shared" si="21"/>
        <v>297.675</v>
      </c>
      <c r="AX15" s="63">
        <f t="shared" si="22"/>
        <v>217.08</v>
      </c>
      <c r="AY15" s="63">
        <f t="shared" si="23"/>
        <v>478.66140000000007</v>
      </c>
      <c r="AZ15" s="3">
        <f t="shared" si="24"/>
        <v>337.5</v>
      </c>
      <c r="BA15" s="100">
        <f t="shared" si="25"/>
        <v>744.1875</v>
      </c>
      <c r="BB15" s="63">
        <f t="shared" si="26"/>
        <v>542.7</v>
      </c>
      <c r="BC15" s="63">
        <f t="shared" si="27"/>
        <v>1196.6535000000001</v>
      </c>
      <c r="BD15" s="31"/>
    </row>
    <row r="16" spans="1:56" ht="13.5" thickBot="1">
      <c r="A16" s="34">
        <v>1</v>
      </c>
      <c r="B16" s="4">
        <v>67.5</v>
      </c>
      <c r="C16" s="4">
        <v>148</v>
      </c>
      <c r="D16" s="4" t="s">
        <v>730</v>
      </c>
      <c r="E16" s="4" t="s">
        <v>5</v>
      </c>
      <c r="F16" s="4" t="s">
        <v>144</v>
      </c>
      <c r="G16" s="5">
        <v>34576</v>
      </c>
      <c r="H16" s="4" t="s">
        <v>10</v>
      </c>
      <c r="I16" s="6">
        <v>65.5</v>
      </c>
      <c r="J16" s="6">
        <f t="shared" si="0"/>
        <v>144.4275</v>
      </c>
      <c r="K16" s="65">
        <v>1.7807</v>
      </c>
      <c r="L16" s="49">
        <v>85</v>
      </c>
      <c r="M16" s="103">
        <f t="shared" si="1"/>
        <v>187.425</v>
      </c>
      <c r="N16" s="25">
        <v>92.5</v>
      </c>
      <c r="O16" s="103">
        <f t="shared" si="2"/>
        <v>203.9625</v>
      </c>
      <c r="P16" s="25">
        <v>97.5</v>
      </c>
      <c r="Q16" s="103">
        <f t="shared" si="3"/>
        <v>214.9875</v>
      </c>
      <c r="R16" s="4"/>
      <c r="S16" s="4"/>
      <c r="T16" s="4">
        <f t="shared" si="28"/>
        <v>97.5</v>
      </c>
      <c r="U16" s="103">
        <f t="shared" si="4"/>
        <v>214.9875</v>
      </c>
      <c r="V16" s="65">
        <f t="shared" si="5"/>
        <v>173.61825</v>
      </c>
      <c r="W16" s="65">
        <f t="shared" si="6"/>
        <v>382.82824125</v>
      </c>
      <c r="X16" s="49">
        <v>72.5</v>
      </c>
      <c r="Y16" s="103">
        <f t="shared" si="7"/>
        <v>159.8625</v>
      </c>
      <c r="Z16" s="49">
        <v>77.5</v>
      </c>
      <c r="AA16" s="103">
        <f t="shared" si="8"/>
        <v>170.88750000000002</v>
      </c>
      <c r="AB16" s="88">
        <v>82.5</v>
      </c>
      <c r="AC16" s="105">
        <f t="shared" si="9"/>
        <v>181.9125</v>
      </c>
      <c r="AD16" s="4"/>
      <c r="AE16" s="4"/>
      <c r="AF16" s="4">
        <f>Z16</f>
        <v>77.5</v>
      </c>
      <c r="AG16" s="103">
        <f t="shared" si="10"/>
        <v>170.88750000000002</v>
      </c>
      <c r="AH16" s="65">
        <f t="shared" si="11"/>
        <v>138.00424999999998</v>
      </c>
      <c r="AI16" s="65">
        <f t="shared" si="12"/>
        <v>304.29937125000004</v>
      </c>
      <c r="AJ16" s="4">
        <f t="shared" si="13"/>
        <v>175</v>
      </c>
      <c r="AK16" s="103">
        <f t="shared" si="14"/>
        <v>385.875</v>
      </c>
      <c r="AL16" s="65">
        <f t="shared" si="15"/>
        <v>311.6225</v>
      </c>
      <c r="AM16" s="65">
        <f t="shared" si="16"/>
        <v>687.1276124999999</v>
      </c>
      <c r="AN16" s="49">
        <v>130</v>
      </c>
      <c r="AO16" s="103">
        <f t="shared" si="17"/>
        <v>286.65000000000003</v>
      </c>
      <c r="AP16" s="25">
        <v>140</v>
      </c>
      <c r="AQ16" s="103">
        <f t="shared" si="18"/>
        <v>308.7</v>
      </c>
      <c r="AR16" s="83">
        <v>0</v>
      </c>
      <c r="AS16" s="105">
        <f t="shared" si="19"/>
        <v>0</v>
      </c>
      <c r="AT16" s="4"/>
      <c r="AU16" s="4"/>
      <c r="AV16" s="4">
        <f>AP16</f>
        <v>140</v>
      </c>
      <c r="AW16" s="103">
        <f t="shared" si="21"/>
        <v>308.7</v>
      </c>
      <c r="AX16" s="65">
        <f t="shared" si="22"/>
        <v>249.298</v>
      </c>
      <c r="AY16" s="65">
        <f t="shared" si="23"/>
        <v>549.70209</v>
      </c>
      <c r="AZ16" s="4">
        <f t="shared" si="24"/>
        <v>315</v>
      </c>
      <c r="BA16" s="103">
        <f t="shared" si="25"/>
        <v>694.575</v>
      </c>
      <c r="BB16" s="65">
        <f t="shared" si="26"/>
        <v>560.9205</v>
      </c>
      <c r="BC16" s="65">
        <f t="shared" si="27"/>
        <v>1236.8297025</v>
      </c>
      <c r="BD16" s="35"/>
    </row>
    <row r="17" spans="1:56" ht="12.75">
      <c r="A17" s="161">
        <v>1</v>
      </c>
      <c r="B17" s="47">
        <v>75</v>
      </c>
      <c r="C17" s="47">
        <v>165</v>
      </c>
      <c r="D17" s="47" t="s">
        <v>731</v>
      </c>
      <c r="E17" s="47" t="s">
        <v>5</v>
      </c>
      <c r="F17" s="47" t="s">
        <v>144</v>
      </c>
      <c r="G17" s="162">
        <v>32919</v>
      </c>
      <c r="H17" s="47" t="s">
        <v>12</v>
      </c>
      <c r="I17" s="163">
        <v>73.1</v>
      </c>
      <c r="J17" s="163">
        <f t="shared" si="0"/>
        <v>161.1855</v>
      </c>
      <c r="K17" s="165">
        <v>1.5262</v>
      </c>
      <c r="L17" s="166">
        <v>95</v>
      </c>
      <c r="M17" s="223">
        <f t="shared" si="1"/>
        <v>209.475</v>
      </c>
      <c r="N17" s="168">
        <v>102.5</v>
      </c>
      <c r="O17" s="223">
        <f t="shared" si="2"/>
        <v>226.01250000000002</v>
      </c>
      <c r="P17" s="168">
        <v>110</v>
      </c>
      <c r="Q17" s="223">
        <f t="shared" si="3"/>
        <v>242.55</v>
      </c>
      <c r="R17" s="47"/>
      <c r="S17" s="47"/>
      <c r="T17" s="47">
        <f t="shared" si="28"/>
        <v>110</v>
      </c>
      <c r="U17" s="223">
        <f t="shared" si="4"/>
        <v>242.55</v>
      </c>
      <c r="V17" s="165">
        <f t="shared" si="5"/>
        <v>167.882</v>
      </c>
      <c r="W17" s="165">
        <f t="shared" si="6"/>
        <v>370.17981000000003</v>
      </c>
      <c r="X17" s="166">
        <v>82.5</v>
      </c>
      <c r="Y17" s="223">
        <f t="shared" si="7"/>
        <v>181.9125</v>
      </c>
      <c r="Z17" s="166">
        <v>85</v>
      </c>
      <c r="AA17" s="223">
        <f t="shared" si="8"/>
        <v>187.425</v>
      </c>
      <c r="AB17" s="174">
        <v>90</v>
      </c>
      <c r="AC17" s="224">
        <f t="shared" si="9"/>
        <v>198.45000000000002</v>
      </c>
      <c r="AD17" s="47"/>
      <c r="AE17" s="47"/>
      <c r="AF17" s="47">
        <f>Z17</f>
        <v>85</v>
      </c>
      <c r="AG17" s="223">
        <f t="shared" si="10"/>
        <v>187.425</v>
      </c>
      <c r="AH17" s="165">
        <f t="shared" si="11"/>
        <v>129.727</v>
      </c>
      <c r="AI17" s="165">
        <f t="shared" si="12"/>
        <v>286.048035</v>
      </c>
      <c r="AJ17" s="47">
        <f t="shared" si="13"/>
        <v>195</v>
      </c>
      <c r="AK17" s="223">
        <f t="shared" si="14"/>
        <v>429.975</v>
      </c>
      <c r="AL17" s="165">
        <f t="shared" si="15"/>
        <v>297.609</v>
      </c>
      <c r="AM17" s="165">
        <f t="shared" si="16"/>
        <v>656.227845</v>
      </c>
      <c r="AN17" s="166">
        <v>140</v>
      </c>
      <c r="AO17" s="223">
        <f t="shared" si="17"/>
        <v>308.7</v>
      </c>
      <c r="AP17" s="168">
        <v>150</v>
      </c>
      <c r="AQ17" s="223">
        <f t="shared" si="18"/>
        <v>330.75</v>
      </c>
      <c r="AR17" s="47">
        <v>160</v>
      </c>
      <c r="AS17" s="223">
        <f t="shared" si="19"/>
        <v>352.8</v>
      </c>
      <c r="AT17" s="47"/>
      <c r="AU17" s="47"/>
      <c r="AV17" s="47">
        <f>AR17</f>
        <v>160</v>
      </c>
      <c r="AW17" s="223">
        <f t="shared" si="21"/>
        <v>352.8</v>
      </c>
      <c r="AX17" s="165">
        <f t="shared" si="22"/>
        <v>244.192</v>
      </c>
      <c r="AY17" s="165">
        <f t="shared" si="23"/>
        <v>538.44336</v>
      </c>
      <c r="AZ17" s="47">
        <f t="shared" si="24"/>
        <v>355</v>
      </c>
      <c r="BA17" s="223">
        <f t="shared" si="25"/>
        <v>782.775</v>
      </c>
      <c r="BB17" s="165">
        <f t="shared" si="26"/>
        <v>541.801</v>
      </c>
      <c r="BC17" s="165">
        <f t="shared" si="27"/>
        <v>1194.6712049999999</v>
      </c>
      <c r="BD17" s="172"/>
    </row>
    <row r="18" spans="1:56" ht="12.75">
      <c r="A18" s="30">
        <v>1</v>
      </c>
      <c r="B18" s="3">
        <v>75</v>
      </c>
      <c r="C18" s="3">
        <v>165</v>
      </c>
      <c r="D18" s="3" t="s">
        <v>649</v>
      </c>
      <c r="E18" s="3" t="s">
        <v>5</v>
      </c>
      <c r="F18" s="3" t="s">
        <v>144</v>
      </c>
      <c r="G18" s="1">
        <v>31911</v>
      </c>
      <c r="H18" s="3" t="s">
        <v>8</v>
      </c>
      <c r="I18" s="2">
        <v>72.6</v>
      </c>
      <c r="J18" s="2">
        <f t="shared" si="0"/>
        <v>160.083</v>
      </c>
      <c r="K18" s="63">
        <v>1.504</v>
      </c>
      <c r="L18" s="11">
        <v>115</v>
      </c>
      <c r="M18" s="100">
        <f t="shared" si="1"/>
        <v>253.57500000000002</v>
      </c>
      <c r="N18" s="19">
        <v>120</v>
      </c>
      <c r="O18" s="100">
        <f t="shared" si="2"/>
        <v>264.6</v>
      </c>
      <c r="P18" s="19">
        <v>125</v>
      </c>
      <c r="Q18" s="100">
        <f t="shared" si="3"/>
        <v>275.625</v>
      </c>
      <c r="R18" s="3"/>
      <c r="S18" s="3"/>
      <c r="T18" s="3">
        <f t="shared" si="28"/>
        <v>125</v>
      </c>
      <c r="U18" s="100">
        <f t="shared" si="4"/>
        <v>275.625</v>
      </c>
      <c r="V18" s="63">
        <f t="shared" si="5"/>
        <v>188</v>
      </c>
      <c r="W18" s="63">
        <f t="shared" si="6"/>
        <v>414.54</v>
      </c>
      <c r="X18" s="11">
        <v>97.5</v>
      </c>
      <c r="Y18" s="100">
        <f t="shared" si="7"/>
        <v>214.9875</v>
      </c>
      <c r="Z18" s="11">
        <v>100</v>
      </c>
      <c r="AA18" s="100">
        <f t="shared" si="8"/>
        <v>220.5</v>
      </c>
      <c r="AB18" s="81">
        <v>102.5</v>
      </c>
      <c r="AC18" s="99">
        <f t="shared" si="9"/>
        <v>226.01250000000002</v>
      </c>
      <c r="AD18" s="3"/>
      <c r="AE18" s="3"/>
      <c r="AF18" s="3">
        <f>Z18</f>
        <v>100</v>
      </c>
      <c r="AG18" s="100">
        <f t="shared" si="10"/>
        <v>220.5</v>
      </c>
      <c r="AH18" s="63">
        <f t="shared" si="11"/>
        <v>150.4</v>
      </c>
      <c r="AI18" s="63">
        <f t="shared" si="12"/>
        <v>331.632</v>
      </c>
      <c r="AJ18" s="3">
        <f t="shared" si="13"/>
        <v>225</v>
      </c>
      <c r="AK18" s="100">
        <f t="shared" si="14"/>
        <v>496.125</v>
      </c>
      <c r="AL18" s="63">
        <f t="shared" si="15"/>
        <v>338.4</v>
      </c>
      <c r="AM18" s="63">
        <f t="shared" si="16"/>
        <v>746.172</v>
      </c>
      <c r="AN18" s="11">
        <v>170</v>
      </c>
      <c r="AO18" s="100">
        <f t="shared" si="17"/>
        <v>374.85</v>
      </c>
      <c r="AP18" s="19">
        <v>175</v>
      </c>
      <c r="AQ18" s="100">
        <f t="shared" si="18"/>
        <v>385.875</v>
      </c>
      <c r="AR18" s="3">
        <v>182.5</v>
      </c>
      <c r="AS18" s="100">
        <f t="shared" si="19"/>
        <v>402.4125</v>
      </c>
      <c r="AT18" s="3"/>
      <c r="AU18" s="3"/>
      <c r="AV18" s="3">
        <f>AR18</f>
        <v>182.5</v>
      </c>
      <c r="AW18" s="100">
        <f t="shared" si="21"/>
        <v>402.4125</v>
      </c>
      <c r="AX18" s="63">
        <f t="shared" si="22"/>
        <v>274.48</v>
      </c>
      <c r="AY18" s="63">
        <f t="shared" si="23"/>
        <v>605.2284000000001</v>
      </c>
      <c r="AZ18" s="3">
        <f t="shared" si="24"/>
        <v>407.5</v>
      </c>
      <c r="BA18" s="100">
        <f t="shared" si="25"/>
        <v>898.5375</v>
      </c>
      <c r="BB18" s="63">
        <f t="shared" si="26"/>
        <v>612.88</v>
      </c>
      <c r="BC18" s="63">
        <f t="shared" si="27"/>
        <v>1351.4004</v>
      </c>
      <c r="BD18" s="31" t="s">
        <v>117</v>
      </c>
    </row>
    <row r="19" spans="1:56" ht="13.5" thickBot="1">
      <c r="A19" s="122">
        <v>1</v>
      </c>
      <c r="B19" s="45">
        <v>75</v>
      </c>
      <c r="C19" s="45">
        <v>165</v>
      </c>
      <c r="D19" s="45" t="s">
        <v>732</v>
      </c>
      <c r="E19" s="45" t="s">
        <v>5</v>
      </c>
      <c r="F19" s="45" t="s">
        <v>144</v>
      </c>
      <c r="G19" s="123">
        <v>34580</v>
      </c>
      <c r="H19" s="45" t="s">
        <v>10</v>
      </c>
      <c r="I19" s="124">
        <v>74.8</v>
      </c>
      <c r="J19" s="124">
        <f t="shared" si="0"/>
        <v>164.934</v>
      </c>
      <c r="K19" s="126">
        <v>1.5848</v>
      </c>
      <c r="L19" s="140">
        <v>105</v>
      </c>
      <c r="M19" s="219">
        <f t="shared" si="1"/>
        <v>231.525</v>
      </c>
      <c r="N19" s="128">
        <v>110</v>
      </c>
      <c r="O19" s="218">
        <f t="shared" si="2"/>
        <v>242.55</v>
      </c>
      <c r="P19" s="128">
        <v>120</v>
      </c>
      <c r="Q19" s="218">
        <f t="shared" si="3"/>
        <v>264.6</v>
      </c>
      <c r="R19" s="45"/>
      <c r="S19" s="45"/>
      <c r="T19" s="45">
        <f t="shared" si="28"/>
        <v>120</v>
      </c>
      <c r="U19" s="218">
        <f t="shared" si="4"/>
        <v>264.6</v>
      </c>
      <c r="V19" s="126">
        <f t="shared" si="5"/>
        <v>190.176</v>
      </c>
      <c r="W19" s="126">
        <f t="shared" si="6"/>
        <v>419.33808000000005</v>
      </c>
      <c r="X19" s="134">
        <v>77.5</v>
      </c>
      <c r="Y19" s="218">
        <f t="shared" si="7"/>
        <v>170.88750000000002</v>
      </c>
      <c r="Z19" s="134">
        <v>80</v>
      </c>
      <c r="AA19" s="218">
        <f t="shared" si="8"/>
        <v>176.4</v>
      </c>
      <c r="AB19" s="134">
        <v>82.5</v>
      </c>
      <c r="AC19" s="218">
        <f t="shared" si="9"/>
        <v>181.9125</v>
      </c>
      <c r="AD19" s="45"/>
      <c r="AE19" s="45"/>
      <c r="AF19" s="45">
        <f>AB19</f>
        <v>82.5</v>
      </c>
      <c r="AG19" s="218">
        <f t="shared" si="10"/>
        <v>181.9125</v>
      </c>
      <c r="AH19" s="126">
        <f t="shared" si="11"/>
        <v>130.746</v>
      </c>
      <c r="AI19" s="126">
        <f t="shared" si="12"/>
        <v>288.29492999999997</v>
      </c>
      <c r="AJ19" s="45">
        <f t="shared" si="13"/>
        <v>202.5</v>
      </c>
      <c r="AK19" s="218">
        <f t="shared" si="14"/>
        <v>446.5125</v>
      </c>
      <c r="AL19" s="126">
        <f t="shared" si="15"/>
        <v>320.922</v>
      </c>
      <c r="AM19" s="126">
        <f t="shared" si="16"/>
        <v>707.63301</v>
      </c>
      <c r="AN19" s="134">
        <v>150</v>
      </c>
      <c r="AO19" s="218">
        <f t="shared" si="17"/>
        <v>330.75</v>
      </c>
      <c r="AP19" s="128">
        <v>162.5</v>
      </c>
      <c r="AQ19" s="218">
        <f t="shared" si="18"/>
        <v>358.3125</v>
      </c>
      <c r="AR19" s="45">
        <v>167.5</v>
      </c>
      <c r="AS19" s="218">
        <f t="shared" si="19"/>
        <v>369.33750000000003</v>
      </c>
      <c r="AT19" s="45"/>
      <c r="AU19" s="45"/>
      <c r="AV19" s="45">
        <f>AR19</f>
        <v>167.5</v>
      </c>
      <c r="AW19" s="218">
        <f t="shared" si="21"/>
        <v>369.33750000000003</v>
      </c>
      <c r="AX19" s="126">
        <f t="shared" si="22"/>
        <v>265.454</v>
      </c>
      <c r="AY19" s="126">
        <f t="shared" si="23"/>
        <v>585.3260700000001</v>
      </c>
      <c r="AZ19" s="45">
        <f t="shared" si="24"/>
        <v>370</v>
      </c>
      <c r="BA19" s="218">
        <f t="shared" si="25"/>
        <v>815.85</v>
      </c>
      <c r="BB19" s="126">
        <f t="shared" si="26"/>
        <v>586.376</v>
      </c>
      <c r="BC19" s="126">
        <f t="shared" si="27"/>
        <v>1292.95908</v>
      </c>
      <c r="BD19" s="132"/>
    </row>
    <row r="20" spans="1:56" ht="12.75">
      <c r="A20" s="201">
        <v>1</v>
      </c>
      <c r="B20" s="36">
        <v>82.5</v>
      </c>
      <c r="C20" s="36">
        <v>181</v>
      </c>
      <c r="D20" s="36" t="s">
        <v>733</v>
      </c>
      <c r="E20" s="36" t="s">
        <v>5</v>
      </c>
      <c r="F20" s="36" t="s">
        <v>144</v>
      </c>
      <c r="G20" s="202">
        <v>32936</v>
      </c>
      <c r="H20" s="36" t="s">
        <v>12</v>
      </c>
      <c r="I20" s="203">
        <v>79.1</v>
      </c>
      <c r="J20" s="203">
        <f t="shared" si="0"/>
        <v>174.41549999999998</v>
      </c>
      <c r="K20" s="67">
        <v>1.4374</v>
      </c>
      <c r="L20" s="210">
        <v>145</v>
      </c>
      <c r="M20" s="232">
        <f t="shared" si="1"/>
        <v>319.725</v>
      </c>
      <c r="N20" s="207">
        <v>155</v>
      </c>
      <c r="O20" s="232">
        <f t="shared" si="2"/>
        <v>341.77500000000003</v>
      </c>
      <c r="P20" s="207">
        <v>160</v>
      </c>
      <c r="Q20" s="232">
        <f t="shared" si="3"/>
        <v>352.8</v>
      </c>
      <c r="R20" s="36"/>
      <c r="S20" s="36"/>
      <c r="T20" s="36">
        <f t="shared" si="28"/>
        <v>160</v>
      </c>
      <c r="U20" s="232">
        <f t="shared" si="4"/>
        <v>352.8</v>
      </c>
      <c r="V20" s="67">
        <f t="shared" si="5"/>
        <v>229.984</v>
      </c>
      <c r="W20" s="67">
        <f t="shared" si="6"/>
        <v>507.11472000000003</v>
      </c>
      <c r="X20" s="210">
        <v>90</v>
      </c>
      <c r="Y20" s="232">
        <f t="shared" si="7"/>
        <v>198.45000000000002</v>
      </c>
      <c r="Z20" s="210">
        <v>95</v>
      </c>
      <c r="AA20" s="232">
        <f t="shared" si="8"/>
        <v>209.475</v>
      </c>
      <c r="AB20" s="216">
        <v>97.5</v>
      </c>
      <c r="AC20" s="233">
        <f t="shared" si="9"/>
        <v>214.9875</v>
      </c>
      <c r="AD20" s="36"/>
      <c r="AE20" s="36"/>
      <c r="AF20" s="36">
        <f>Z20</f>
        <v>95</v>
      </c>
      <c r="AG20" s="232">
        <f t="shared" si="10"/>
        <v>209.475</v>
      </c>
      <c r="AH20" s="67">
        <f t="shared" si="11"/>
        <v>136.553</v>
      </c>
      <c r="AI20" s="67">
        <f t="shared" si="12"/>
        <v>301.099365</v>
      </c>
      <c r="AJ20" s="36">
        <f t="shared" si="13"/>
        <v>255</v>
      </c>
      <c r="AK20" s="232">
        <f t="shared" si="14"/>
        <v>562.275</v>
      </c>
      <c r="AL20" s="67">
        <f t="shared" si="15"/>
        <v>366.537</v>
      </c>
      <c r="AM20" s="67">
        <f t="shared" si="16"/>
        <v>808.214085</v>
      </c>
      <c r="AN20" s="210">
        <v>165</v>
      </c>
      <c r="AO20" s="232">
        <f t="shared" si="17"/>
        <v>363.825</v>
      </c>
      <c r="AP20" s="207">
        <v>175</v>
      </c>
      <c r="AQ20" s="232">
        <f t="shared" si="18"/>
        <v>385.875</v>
      </c>
      <c r="AR20" s="36">
        <v>190</v>
      </c>
      <c r="AS20" s="232">
        <f t="shared" si="19"/>
        <v>418.95</v>
      </c>
      <c r="AT20" s="36"/>
      <c r="AU20" s="36"/>
      <c r="AV20" s="36">
        <f>AR20</f>
        <v>190</v>
      </c>
      <c r="AW20" s="232">
        <f t="shared" si="21"/>
        <v>418.95</v>
      </c>
      <c r="AX20" s="67">
        <f t="shared" si="22"/>
        <v>273.106</v>
      </c>
      <c r="AY20" s="67">
        <f t="shared" si="23"/>
        <v>602.19873</v>
      </c>
      <c r="AZ20" s="36">
        <f t="shared" si="24"/>
        <v>445</v>
      </c>
      <c r="BA20" s="232">
        <f t="shared" si="25"/>
        <v>981.225</v>
      </c>
      <c r="BB20" s="67">
        <f t="shared" si="26"/>
        <v>639.643</v>
      </c>
      <c r="BC20" s="67">
        <f t="shared" si="27"/>
        <v>1410.4128150000001</v>
      </c>
      <c r="BD20" s="212"/>
    </row>
    <row r="21" spans="1:56" ht="12.75">
      <c r="A21" s="30">
        <v>1</v>
      </c>
      <c r="B21" s="3">
        <v>82.5</v>
      </c>
      <c r="C21" s="3">
        <v>181</v>
      </c>
      <c r="D21" s="3" t="s">
        <v>734</v>
      </c>
      <c r="E21" s="3" t="s">
        <v>5</v>
      </c>
      <c r="F21" s="3" t="s">
        <v>144</v>
      </c>
      <c r="G21" s="1">
        <v>31906</v>
      </c>
      <c r="H21" s="3" t="s">
        <v>8</v>
      </c>
      <c r="I21" s="2">
        <v>76.4</v>
      </c>
      <c r="J21" s="2">
        <f t="shared" si="0"/>
        <v>168.46200000000002</v>
      </c>
      <c r="K21" s="63">
        <v>1.4469</v>
      </c>
      <c r="L21" s="11">
        <v>90</v>
      </c>
      <c r="M21" s="100">
        <f t="shared" si="1"/>
        <v>198.45000000000002</v>
      </c>
      <c r="N21" s="82">
        <v>100</v>
      </c>
      <c r="O21" s="99">
        <f t="shared" si="2"/>
        <v>220.5</v>
      </c>
      <c r="P21" s="19">
        <v>100</v>
      </c>
      <c r="Q21" s="100">
        <f t="shared" si="3"/>
        <v>220.5</v>
      </c>
      <c r="R21" s="3"/>
      <c r="S21" s="3"/>
      <c r="T21" s="3">
        <f t="shared" si="28"/>
        <v>100</v>
      </c>
      <c r="U21" s="100">
        <f t="shared" si="4"/>
        <v>220.5</v>
      </c>
      <c r="V21" s="63">
        <f t="shared" si="5"/>
        <v>144.69</v>
      </c>
      <c r="W21" s="63">
        <f t="shared" si="6"/>
        <v>319.04145</v>
      </c>
      <c r="X21" s="11">
        <v>65</v>
      </c>
      <c r="Y21" s="100">
        <f t="shared" si="7"/>
        <v>143.32500000000002</v>
      </c>
      <c r="Z21" s="11">
        <v>70</v>
      </c>
      <c r="AA21" s="100">
        <f t="shared" si="8"/>
        <v>154.35</v>
      </c>
      <c r="AB21" s="11">
        <v>72.5</v>
      </c>
      <c r="AC21" s="100">
        <f t="shared" si="9"/>
        <v>159.8625</v>
      </c>
      <c r="AD21" s="3"/>
      <c r="AE21" s="3"/>
      <c r="AF21" s="3">
        <f>AB21</f>
        <v>72.5</v>
      </c>
      <c r="AG21" s="100">
        <f t="shared" si="10"/>
        <v>159.8625</v>
      </c>
      <c r="AH21" s="63">
        <f t="shared" si="11"/>
        <v>104.90025</v>
      </c>
      <c r="AI21" s="63">
        <f t="shared" si="12"/>
        <v>231.30505125000002</v>
      </c>
      <c r="AJ21" s="3">
        <f t="shared" si="13"/>
        <v>172.5</v>
      </c>
      <c r="AK21" s="100">
        <f t="shared" si="14"/>
        <v>380.3625</v>
      </c>
      <c r="AL21" s="63">
        <f t="shared" si="15"/>
        <v>249.59025000000003</v>
      </c>
      <c r="AM21" s="63">
        <f t="shared" si="16"/>
        <v>550.3465012500001</v>
      </c>
      <c r="AN21" s="11">
        <v>120</v>
      </c>
      <c r="AO21" s="100">
        <f t="shared" si="17"/>
        <v>264.6</v>
      </c>
      <c r="AP21" s="19">
        <v>130</v>
      </c>
      <c r="AQ21" s="100">
        <f t="shared" si="18"/>
        <v>286.65000000000003</v>
      </c>
      <c r="AR21" s="3">
        <v>135</v>
      </c>
      <c r="AS21" s="100">
        <f t="shared" si="19"/>
        <v>297.675</v>
      </c>
      <c r="AT21" s="3"/>
      <c r="AU21" s="3"/>
      <c r="AV21" s="3">
        <f>AR21</f>
        <v>135</v>
      </c>
      <c r="AW21" s="100">
        <f t="shared" si="21"/>
        <v>297.675</v>
      </c>
      <c r="AX21" s="63">
        <f t="shared" si="22"/>
        <v>195.3315</v>
      </c>
      <c r="AY21" s="63">
        <f t="shared" si="23"/>
        <v>430.7059575</v>
      </c>
      <c r="AZ21" s="3">
        <f t="shared" si="24"/>
        <v>307.5</v>
      </c>
      <c r="BA21" s="100">
        <f t="shared" si="25"/>
        <v>678.0375</v>
      </c>
      <c r="BB21" s="63">
        <f t="shared" si="26"/>
        <v>444.92175000000003</v>
      </c>
      <c r="BC21" s="63">
        <f t="shared" si="27"/>
        <v>981.05245875</v>
      </c>
      <c r="BD21" s="31"/>
    </row>
    <row r="22" spans="1:56" ht="13.5" thickBot="1">
      <c r="A22" s="34" t="s">
        <v>758</v>
      </c>
      <c r="B22" s="4">
        <v>82.5</v>
      </c>
      <c r="C22" s="4">
        <v>181</v>
      </c>
      <c r="D22" s="4" t="s">
        <v>735</v>
      </c>
      <c r="E22" s="4" t="s">
        <v>5</v>
      </c>
      <c r="F22" s="4" t="s">
        <v>144</v>
      </c>
      <c r="G22" s="5">
        <v>31929</v>
      </c>
      <c r="H22" s="4" t="s">
        <v>8</v>
      </c>
      <c r="I22" s="6">
        <v>80.7</v>
      </c>
      <c r="J22" s="6">
        <f t="shared" si="0"/>
        <v>177.9435</v>
      </c>
      <c r="K22" s="65">
        <v>1.3863</v>
      </c>
      <c r="L22" s="49">
        <v>115</v>
      </c>
      <c r="M22" s="103">
        <f t="shared" si="1"/>
        <v>253.57500000000002</v>
      </c>
      <c r="N22" s="25">
        <v>120</v>
      </c>
      <c r="O22" s="103">
        <f t="shared" si="2"/>
        <v>264.6</v>
      </c>
      <c r="P22" s="25">
        <v>125</v>
      </c>
      <c r="Q22" s="103">
        <f t="shared" si="3"/>
        <v>275.625</v>
      </c>
      <c r="R22" s="4"/>
      <c r="S22" s="4"/>
      <c r="T22" s="4">
        <f t="shared" si="28"/>
        <v>125</v>
      </c>
      <c r="U22" s="103">
        <f t="shared" si="4"/>
        <v>275.625</v>
      </c>
      <c r="V22" s="65">
        <f t="shared" si="5"/>
        <v>173.28750000000002</v>
      </c>
      <c r="W22" s="65">
        <f t="shared" si="6"/>
        <v>382.09893750000003</v>
      </c>
      <c r="X22" s="49">
        <v>82.5</v>
      </c>
      <c r="Y22" s="103">
        <f t="shared" si="7"/>
        <v>181.9125</v>
      </c>
      <c r="Z22" s="49">
        <v>87.5</v>
      </c>
      <c r="AA22" s="103">
        <f t="shared" si="8"/>
        <v>192.9375</v>
      </c>
      <c r="AB22" s="49">
        <v>92.5</v>
      </c>
      <c r="AC22" s="103">
        <f t="shared" si="9"/>
        <v>203.9625</v>
      </c>
      <c r="AD22" s="4"/>
      <c r="AE22" s="4"/>
      <c r="AF22" s="4">
        <f>AB22</f>
        <v>92.5</v>
      </c>
      <c r="AG22" s="103">
        <f t="shared" si="10"/>
        <v>203.9625</v>
      </c>
      <c r="AH22" s="65">
        <f t="shared" si="11"/>
        <v>128.23275</v>
      </c>
      <c r="AI22" s="65">
        <f t="shared" si="12"/>
        <v>282.75321375000004</v>
      </c>
      <c r="AJ22" s="4">
        <f t="shared" si="13"/>
        <v>217.5</v>
      </c>
      <c r="AK22" s="103">
        <f t="shared" si="14"/>
        <v>479.58750000000003</v>
      </c>
      <c r="AL22" s="65">
        <f t="shared" si="15"/>
        <v>301.52025000000003</v>
      </c>
      <c r="AM22" s="65">
        <f t="shared" si="16"/>
        <v>664.8521512500001</v>
      </c>
      <c r="AN22" s="88">
        <v>160</v>
      </c>
      <c r="AO22" s="105">
        <f t="shared" si="17"/>
        <v>352.8</v>
      </c>
      <c r="AP22" s="86">
        <v>160</v>
      </c>
      <c r="AQ22" s="105">
        <f t="shared" si="18"/>
        <v>352.8</v>
      </c>
      <c r="AR22" s="83">
        <v>160</v>
      </c>
      <c r="AS22" s="105">
        <f t="shared" si="19"/>
        <v>352.8</v>
      </c>
      <c r="AT22" s="4"/>
      <c r="AU22" s="4"/>
      <c r="AV22" s="83">
        <v>0</v>
      </c>
      <c r="AW22" s="103">
        <f t="shared" si="21"/>
        <v>0</v>
      </c>
      <c r="AX22" s="65">
        <f t="shared" si="22"/>
        <v>0</v>
      </c>
      <c r="AY22" s="65">
        <f t="shared" si="23"/>
        <v>0</v>
      </c>
      <c r="AZ22" s="4">
        <f t="shared" si="24"/>
        <v>217.5</v>
      </c>
      <c r="BA22" s="103">
        <f t="shared" si="25"/>
        <v>479.58750000000003</v>
      </c>
      <c r="BB22" s="65">
        <f t="shared" si="26"/>
        <v>301.52025000000003</v>
      </c>
      <c r="BC22" s="65">
        <f t="shared" si="27"/>
        <v>664.8521512500001</v>
      </c>
      <c r="BD22" s="35"/>
    </row>
    <row r="23" spans="1:56" ht="12.75">
      <c r="A23" s="161">
        <v>1</v>
      </c>
      <c r="B23" s="47">
        <v>90</v>
      </c>
      <c r="C23" s="47">
        <v>198</v>
      </c>
      <c r="D23" s="47" t="s">
        <v>517</v>
      </c>
      <c r="E23" s="47" t="s">
        <v>85</v>
      </c>
      <c r="F23" s="47" t="s">
        <v>146</v>
      </c>
      <c r="G23" s="162">
        <v>18892</v>
      </c>
      <c r="H23" s="47" t="s">
        <v>57</v>
      </c>
      <c r="I23" s="163">
        <v>86.2</v>
      </c>
      <c r="J23" s="163">
        <f t="shared" si="0"/>
        <v>190.07100000000003</v>
      </c>
      <c r="K23" s="165">
        <v>2.181</v>
      </c>
      <c r="L23" s="166">
        <v>140</v>
      </c>
      <c r="M23" s="223">
        <f t="shared" si="1"/>
        <v>308.7</v>
      </c>
      <c r="N23" s="168">
        <v>165</v>
      </c>
      <c r="O23" s="223">
        <f t="shared" si="2"/>
        <v>363.825</v>
      </c>
      <c r="P23" s="168">
        <v>175</v>
      </c>
      <c r="Q23" s="299">
        <f t="shared" si="3"/>
        <v>385.875</v>
      </c>
      <c r="R23" s="47"/>
      <c r="S23" s="47"/>
      <c r="T23" s="47">
        <f t="shared" si="28"/>
        <v>175</v>
      </c>
      <c r="U23" s="223">
        <f t="shared" si="4"/>
        <v>385.875</v>
      </c>
      <c r="V23" s="165">
        <f t="shared" si="5"/>
        <v>381.675</v>
      </c>
      <c r="W23" s="165">
        <f t="shared" si="6"/>
        <v>841.593375</v>
      </c>
      <c r="X23" s="166">
        <v>80</v>
      </c>
      <c r="Y23" s="223">
        <f t="shared" si="7"/>
        <v>176.4</v>
      </c>
      <c r="Z23" s="47">
        <v>90</v>
      </c>
      <c r="AA23" s="223">
        <f t="shared" si="8"/>
        <v>198.45000000000002</v>
      </c>
      <c r="AB23" s="47">
        <v>92.5</v>
      </c>
      <c r="AC23" s="223">
        <f t="shared" si="9"/>
        <v>203.9625</v>
      </c>
      <c r="AD23" s="47"/>
      <c r="AE23" s="47"/>
      <c r="AF23" s="47">
        <f>AB23</f>
        <v>92.5</v>
      </c>
      <c r="AG23" s="223">
        <f t="shared" si="10"/>
        <v>203.9625</v>
      </c>
      <c r="AH23" s="165">
        <f t="shared" si="11"/>
        <v>201.7425</v>
      </c>
      <c r="AI23" s="165">
        <f t="shared" si="12"/>
        <v>444.8422125</v>
      </c>
      <c r="AJ23" s="47">
        <f t="shared" si="13"/>
        <v>267.5</v>
      </c>
      <c r="AK23" s="223">
        <f t="shared" si="14"/>
        <v>589.8375</v>
      </c>
      <c r="AL23" s="165">
        <f t="shared" si="15"/>
        <v>583.4175</v>
      </c>
      <c r="AM23" s="165">
        <f t="shared" si="16"/>
        <v>1286.4355874999999</v>
      </c>
      <c r="AN23" s="166">
        <v>180</v>
      </c>
      <c r="AO23" s="223">
        <f t="shared" si="17"/>
        <v>396.90000000000003</v>
      </c>
      <c r="AP23" s="169">
        <v>210</v>
      </c>
      <c r="AQ23" s="224">
        <f t="shared" si="18"/>
        <v>463.05</v>
      </c>
      <c r="AR23" s="171">
        <v>212.5</v>
      </c>
      <c r="AS23" s="224">
        <f t="shared" si="19"/>
        <v>468.5625</v>
      </c>
      <c r="AT23" s="47"/>
      <c r="AU23" s="47"/>
      <c r="AV23" s="47">
        <f>AN23</f>
        <v>180</v>
      </c>
      <c r="AW23" s="223">
        <f t="shared" si="21"/>
        <v>396.90000000000003</v>
      </c>
      <c r="AX23" s="165">
        <f t="shared" si="22"/>
        <v>392.58</v>
      </c>
      <c r="AY23" s="165">
        <f t="shared" si="23"/>
        <v>865.6389000000001</v>
      </c>
      <c r="AZ23" s="47">
        <f t="shared" si="24"/>
        <v>447.5</v>
      </c>
      <c r="BA23" s="223">
        <f t="shared" si="25"/>
        <v>986.7375000000001</v>
      </c>
      <c r="BB23" s="165">
        <f t="shared" si="26"/>
        <v>975.9975000000001</v>
      </c>
      <c r="BC23" s="165">
        <f t="shared" si="27"/>
        <v>2152.0744875</v>
      </c>
      <c r="BD23" s="172"/>
    </row>
    <row r="24" spans="1:56" ht="13.5" thickBot="1">
      <c r="A24" s="122">
        <v>1</v>
      </c>
      <c r="B24" s="45">
        <v>90</v>
      </c>
      <c r="C24" s="45">
        <v>198</v>
      </c>
      <c r="D24" s="45" t="s">
        <v>517</v>
      </c>
      <c r="E24" s="45" t="s">
        <v>85</v>
      </c>
      <c r="F24" s="45" t="s">
        <v>146</v>
      </c>
      <c r="G24" s="123">
        <v>18892</v>
      </c>
      <c r="H24" s="45" t="s">
        <v>8</v>
      </c>
      <c r="I24" s="124">
        <v>86.2</v>
      </c>
      <c r="J24" s="124">
        <f t="shared" si="0"/>
        <v>190.07100000000003</v>
      </c>
      <c r="K24" s="126">
        <v>1.3258</v>
      </c>
      <c r="L24" s="134">
        <v>140</v>
      </c>
      <c r="M24" s="218">
        <f t="shared" si="1"/>
        <v>308.7</v>
      </c>
      <c r="N24" s="128">
        <v>165</v>
      </c>
      <c r="O24" s="218">
        <f t="shared" si="2"/>
        <v>363.825</v>
      </c>
      <c r="P24" s="128">
        <v>175</v>
      </c>
      <c r="Q24" s="218">
        <f t="shared" si="3"/>
        <v>385.875</v>
      </c>
      <c r="R24" s="45"/>
      <c r="S24" s="45"/>
      <c r="T24" s="45">
        <f t="shared" si="28"/>
        <v>175</v>
      </c>
      <c r="U24" s="218">
        <f t="shared" si="4"/>
        <v>385.875</v>
      </c>
      <c r="V24" s="126">
        <f t="shared" si="5"/>
        <v>232.01500000000001</v>
      </c>
      <c r="W24" s="126">
        <f t="shared" si="6"/>
        <v>511.59307500000006</v>
      </c>
      <c r="X24" s="134">
        <v>80</v>
      </c>
      <c r="Y24" s="218">
        <f t="shared" si="7"/>
        <v>176.4</v>
      </c>
      <c r="Z24" s="45">
        <v>90</v>
      </c>
      <c r="AA24" s="218">
        <f t="shared" si="8"/>
        <v>198.45000000000002</v>
      </c>
      <c r="AB24" s="45">
        <v>92.5</v>
      </c>
      <c r="AC24" s="218">
        <f t="shared" si="9"/>
        <v>203.9625</v>
      </c>
      <c r="AD24" s="45"/>
      <c r="AE24" s="45"/>
      <c r="AF24" s="45">
        <f>AB24</f>
        <v>92.5</v>
      </c>
      <c r="AG24" s="218">
        <f t="shared" si="10"/>
        <v>203.9625</v>
      </c>
      <c r="AH24" s="126">
        <f t="shared" si="11"/>
        <v>122.63650000000001</v>
      </c>
      <c r="AI24" s="126">
        <f t="shared" si="12"/>
        <v>270.41348250000004</v>
      </c>
      <c r="AJ24" s="45">
        <f t="shared" si="13"/>
        <v>267.5</v>
      </c>
      <c r="AK24" s="218">
        <f t="shared" si="14"/>
        <v>589.8375</v>
      </c>
      <c r="AL24" s="126">
        <f t="shared" si="15"/>
        <v>354.6515</v>
      </c>
      <c r="AM24" s="126">
        <f t="shared" si="16"/>
        <v>782.0065575</v>
      </c>
      <c r="AN24" s="134">
        <v>180</v>
      </c>
      <c r="AO24" s="218">
        <f t="shared" si="17"/>
        <v>396.90000000000003</v>
      </c>
      <c r="AP24" s="137">
        <v>210</v>
      </c>
      <c r="AQ24" s="219">
        <f t="shared" si="18"/>
        <v>463.05</v>
      </c>
      <c r="AR24" s="130">
        <v>212.5</v>
      </c>
      <c r="AS24" s="219">
        <f t="shared" si="19"/>
        <v>468.5625</v>
      </c>
      <c r="AT24" s="45"/>
      <c r="AU24" s="45"/>
      <c r="AV24" s="45">
        <f>AN24</f>
        <v>180</v>
      </c>
      <c r="AW24" s="218">
        <f t="shared" si="21"/>
        <v>396.90000000000003</v>
      </c>
      <c r="AX24" s="126">
        <f t="shared" si="22"/>
        <v>238.644</v>
      </c>
      <c r="AY24" s="126">
        <f t="shared" si="23"/>
        <v>526.2100200000001</v>
      </c>
      <c r="AZ24" s="45">
        <f t="shared" si="24"/>
        <v>447.5</v>
      </c>
      <c r="BA24" s="218">
        <f t="shared" si="25"/>
        <v>986.7375000000001</v>
      </c>
      <c r="BB24" s="126">
        <f t="shared" si="26"/>
        <v>593.2955000000001</v>
      </c>
      <c r="BC24" s="126">
        <f t="shared" si="27"/>
        <v>1308.2165775</v>
      </c>
      <c r="BD24" s="132" t="s">
        <v>118</v>
      </c>
    </row>
    <row r="25" spans="1:56" ht="12.75">
      <c r="A25" s="201">
        <v>1</v>
      </c>
      <c r="B25" s="36">
        <v>100</v>
      </c>
      <c r="C25" s="36">
        <v>220</v>
      </c>
      <c r="D25" s="36" t="s">
        <v>655</v>
      </c>
      <c r="E25" s="36" t="s">
        <v>5</v>
      </c>
      <c r="F25" s="36" t="s">
        <v>144</v>
      </c>
      <c r="G25" s="202">
        <v>30982</v>
      </c>
      <c r="H25" s="36" t="s">
        <v>8</v>
      </c>
      <c r="I25" s="203">
        <v>93.1</v>
      </c>
      <c r="J25" s="203">
        <f t="shared" si="0"/>
        <v>205.28549999999998</v>
      </c>
      <c r="K25" s="67">
        <v>1.2663</v>
      </c>
      <c r="L25" s="210">
        <v>155</v>
      </c>
      <c r="M25" s="232">
        <f t="shared" si="1"/>
        <v>341.77500000000003</v>
      </c>
      <c r="N25" s="207">
        <v>175</v>
      </c>
      <c r="O25" s="232">
        <f t="shared" si="2"/>
        <v>385.875</v>
      </c>
      <c r="P25" s="207">
        <v>180</v>
      </c>
      <c r="Q25" s="232">
        <f t="shared" si="3"/>
        <v>396.90000000000003</v>
      </c>
      <c r="R25" s="36"/>
      <c r="S25" s="36"/>
      <c r="T25" s="36">
        <f t="shared" si="28"/>
        <v>180</v>
      </c>
      <c r="U25" s="232">
        <f t="shared" si="4"/>
        <v>396.90000000000003</v>
      </c>
      <c r="V25" s="67">
        <f t="shared" si="5"/>
        <v>227.934</v>
      </c>
      <c r="W25" s="67">
        <f t="shared" si="6"/>
        <v>502.59447000000006</v>
      </c>
      <c r="X25" s="210">
        <v>122.5</v>
      </c>
      <c r="Y25" s="232">
        <f t="shared" si="7"/>
        <v>270.1125</v>
      </c>
      <c r="Z25" s="210">
        <v>127.5</v>
      </c>
      <c r="AA25" s="232">
        <f t="shared" si="8"/>
        <v>281.1375</v>
      </c>
      <c r="AB25" s="216">
        <v>132.5</v>
      </c>
      <c r="AC25" s="233">
        <f t="shared" si="9"/>
        <v>292.1625</v>
      </c>
      <c r="AD25" s="36"/>
      <c r="AE25" s="36"/>
      <c r="AF25" s="36">
        <f>Z25</f>
        <v>127.5</v>
      </c>
      <c r="AG25" s="232">
        <f t="shared" si="10"/>
        <v>281.1375</v>
      </c>
      <c r="AH25" s="67">
        <f t="shared" si="11"/>
        <v>161.45325</v>
      </c>
      <c r="AI25" s="67">
        <f t="shared" si="12"/>
        <v>356.00441624999996</v>
      </c>
      <c r="AJ25" s="36">
        <f t="shared" si="13"/>
        <v>307.5</v>
      </c>
      <c r="AK25" s="232">
        <f t="shared" si="14"/>
        <v>678.0375</v>
      </c>
      <c r="AL25" s="67">
        <f t="shared" si="15"/>
        <v>389.38725</v>
      </c>
      <c r="AM25" s="67">
        <f t="shared" si="16"/>
        <v>858.59888625</v>
      </c>
      <c r="AN25" s="210">
        <v>210</v>
      </c>
      <c r="AO25" s="232">
        <f t="shared" si="17"/>
        <v>463.05</v>
      </c>
      <c r="AP25" s="209">
        <v>220</v>
      </c>
      <c r="AQ25" s="233">
        <f t="shared" si="18"/>
        <v>485.1</v>
      </c>
      <c r="AR25" s="36">
        <v>227.5</v>
      </c>
      <c r="AS25" s="232">
        <f t="shared" si="19"/>
        <v>501.6375</v>
      </c>
      <c r="AT25" s="36"/>
      <c r="AU25" s="36"/>
      <c r="AV25" s="36">
        <f>AR25</f>
        <v>227.5</v>
      </c>
      <c r="AW25" s="232">
        <f t="shared" si="21"/>
        <v>501.6375</v>
      </c>
      <c r="AX25" s="67">
        <f t="shared" si="22"/>
        <v>288.08325</v>
      </c>
      <c r="AY25" s="67">
        <f t="shared" si="23"/>
        <v>635.22356625</v>
      </c>
      <c r="AZ25" s="36">
        <f t="shared" si="24"/>
        <v>535</v>
      </c>
      <c r="BA25" s="232">
        <f t="shared" si="25"/>
        <v>1179.675</v>
      </c>
      <c r="BB25" s="67">
        <f t="shared" si="26"/>
        <v>677.4705</v>
      </c>
      <c r="BC25" s="67">
        <f t="shared" si="27"/>
        <v>1493.8224524999998</v>
      </c>
      <c r="BD25" s="212" t="s">
        <v>87</v>
      </c>
    </row>
    <row r="26" spans="1:56" ht="12.75" customHeight="1" thickBot="1">
      <c r="A26" s="34">
        <v>2</v>
      </c>
      <c r="B26" s="4">
        <v>100</v>
      </c>
      <c r="C26" s="4">
        <v>220</v>
      </c>
      <c r="D26" s="4" t="s">
        <v>656</v>
      </c>
      <c r="E26" s="4" t="s">
        <v>5</v>
      </c>
      <c r="F26" s="4" t="s">
        <v>144</v>
      </c>
      <c r="G26" s="5">
        <v>31506</v>
      </c>
      <c r="H26" s="4" t="s">
        <v>8</v>
      </c>
      <c r="I26" s="6">
        <v>95.2</v>
      </c>
      <c r="J26" s="6">
        <f t="shared" si="0"/>
        <v>209.91600000000003</v>
      </c>
      <c r="K26" s="65">
        <v>1.25</v>
      </c>
      <c r="L26" s="91">
        <v>85</v>
      </c>
      <c r="M26" s="105">
        <f t="shared" si="1"/>
        <v>187.425</v>
      </c>
      <c r="N26" s="25">
        <v>95</v>
      </c>
      <c r="O26" s="103">
        <f t="shared" si="2"/>
        <v>209.475</v>
      </c>
      <c r="P26" s="25">
        <v>97.5</v>
      </c>
      <c r="Q26" s="103">
        <f t="shared" si="3"/>
        <v>214.9875</v>
      </c>
      <c r="R26" s="4"/>
      <c r="S26" s="4"/>
      <c r="T26" s="4">
        <f t="shared" si="28"/>
        <v>97.5</v>
      </c>
      <c r="U26" s="103">
        <f t="shared" si="4"/>
        <v>214.9875</v>
      </c>
      <c r="V26" s="65">
        <f t="shared" si="5"/>
        <v>121.875</v>
      </c>
      <c r="W26" s="65">
        <f t="shared" si="6"/>
        <v>268.734375</v>
      </c>
      <c r="X26" s="50">
        <v>80</v>
      </c>
      <c r="Y26" s="103">
        <f t="shared" si="7"/>
        <v>176.4</v>
      </c>
      <c r="Z26" s="4">
        <v>87.5</v>
      </c>
      <c r="AA26" s="103">
        <f t="shared" si="8"/>
        <v>192.9375</v>
      </c>
      <c r="AB26" s="88">
        <v>92.5</v>
      </c>
      <c r="AC26" s="105">
        <f t="shared" si="9"/>
        <v>203.9625</v>
      </c>
      <c r="AD26" s="4"/>
      <c r="AE26" s="4"/>
      <c r="AF26" s="4">
        <f>Z26</f>
        <v>87.5</v>
      </c>
      <c r="AG26" s="103">
        <f t="shared" si="10"/>
        <v>192.9375</v>
      </c>
      <c r="AH26" s="65">
        <f t="shared" si="11"/>
        <v>109.375</v>
      </c>
      <c r="AI26" s="65">
        <f t="shared" si="12"/>
        <v>241.171875</v>
      </c>
      <c r="AJ26" s="4">
        <f t="shared" si="13"/>
        <v>185</v>
      </c>
      <c r="AK26" s="103">
        <f t="shared" si="14"/>
        <v>407.925</v>
      </c>
      <c r="AL26" s="65">
        <f t="shared" si="15"/>
        <v>231.25</v>
      </c>
      <c r="AM26" s="65">
        <f t="shared" si="16"/>
        <v>509.90625</v>
      </c>
      <c r="AN26" s="4">
        <v>110</v>
      </c>
      <c r="AO26" s="103">
        <f>AN26*2.205</f>
        <v>242.55</v>
      </c>
      <c r="AP26" s="25">
        <v>130</v>
      </c>
      <c r="AQ26" s="103">
        <f t="shared" si="18"/>
        <v>286.65000000000003</v>
      </c>
      <c r="AR26" s="4">
        <v>155</v>
      </c>
      <c r="AS26" s="103">
        <f t="shared" si="19"/>
        <v>341.77500000000003</v>
      </c>
      <c r="AT26" s="4"/>
      <c r="AU26" s="4"/>
      <c r="AV26" s="4">
        <f>AR26</f>
        <v>155</v>
      </c>
      <c r="AW26" s="103">
        <f t="shared" si="21"/>
        <v>341.77500000000003</v>
      </c>
      <c r="AX26" s="65">
        <f t="shared" si="22"/>
        <v>193.75</v>
      </c>
      <c r="AY26" s="65">
        <f t="shared" si="23"/>
        <v>427.21875000000006</v>
      </c>
      <c r="AZ26" s="4">
        <f t="shared" si="24"/>
        <v>340</v>
      </c>
      <c r="BA26" s="103">
        <f t="shared" si="25"/>
        <v>749.7</v>
      </c>
      <c r="BB26" s="65">
        <f t="shared" si="26"/>
        <v>425</v>
      </c>
      <c r="BC26" s="65">
        <f t="shared" si="27"/>
        <v>937.125</v>
      </c>
      <c r="BD26" s="35"/>
    </row>
    <row r="28" spans="3:4" ht="12.75">
      <c r="C28" s="315"/>
      <c r="D28" s="316" t="s">
        <v>761</v>
      </c>
    </row>
  </sheetData>
  <sheetProtection/>
  <mergeCells count="17">
    <mergeCell ref="F3:F4"/>
    <mergeCell ref="G3:G4"/>
    <mergeCell ref="A3:A4"/>
    <mergeCell ref="B3:B4"/>
    <mergeCell ref="D3:D4"/>
    <mergeCell ref="E3:E4"/>
    <mergeCell ref="C3:C4"/>
    <mergeCell ref="BD3:BD4"/>
    <mergeCell ref="H3:H4"/>
    <mergeCell ref="I3:I4"/>
    <mergeCell ref="K3:K4"/>
    <mergeCell ref="J3:J4"/>
    <mergeCell ref="L3:W3"/>
    <mergeCell ref="AJ3:AM3"/>
    <mergeCell ref="X3:AI3"/>
    <mergeCell ref="AZ3:BC3"/>
    <mergeCell ref="AN3:AY3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UserGT240</cp:lastModifiedBy>
  <cp:lastPrinted>2011-10-02T08:04:12Z</cp:lastPrinted>
  <dcterms:created xsi:type="dcterms:W3CDTF">2010-12-17T08:17:08Z</dcterms:created>
  <dcterms:modified xsi:type="dcterms:W3CDTF">2011-12-18T07:40:09Z</dcterms:modified>
  <cp:category/>
  <cp:version/>
  <cp:contentType/>
  <cp:contentStatus/>
</cp:coreProperties>
</file>